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8_{DDA75065-888C-4C9D-A922-BACD3A70D4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pisi_in_izbrisi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23" i="15" l="1"/>
  <c r="C23" i="15"/>
  <c r="B20" i="15" l="1"/>
  <c r="C20" i="15"/>
  <c r="Q24" i="15" l="1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12" i="15" l="1"/>
  <c r="B12" i="15"/>
  <c r="C22" i="15"/>
  <c r="C21" i="15"/>
  <c r="C19" i="15"/>
  <c r="C17" i="15"/>
  <c r="C16" i="15"/>
  <c r="C15" i="15"/>
  <c r="C14" i="15"/>
  <c r="C13" i="15"/>
  <c r="B22" i="15"/>
  <c r="B21" i="15"/>
  <c r="B19" i="15"/>
  <c r="B17" i="15"/>
  <c r="B16" i="15"/>
  <c r="B15" i="15"/>
  <c r="B14" i="15"/>
  <c r="B13" i="15"/>
  <c r="C24" i="15" l="1"/>
  <c r="B24" i="15"/>
</calcChain>
</file>

<file path=xl/sharedStrings.xml><?xml version="1.0" encoding="utf-8"?>
<sst xmlns="http://schemas.openxmlformats.org/spreadsheetml/2006/main" count="52" uniqueCount="37">
  <si>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</si>
  <si>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</si>
  <si>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</si>
  <si>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</si>
  <si>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</si>
  <si>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</si>
  <si>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</si>
  <si>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</si>
  <si>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</si>
  <si>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</si>
  <si>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</si>
  <si>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</si>
  <si>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vpisani</t>
  </si>
  <si>
    <t>izbrisani</t>
  </si>
  <si>
    <t>Društva</t>
  </si>
  <si>
    <t>Skupaj</t>
  </si>
  <si>
    <t>Vir podatkov: Poslovni register Slovenije</t>
  </si>
  <si>
    <t>Mesec</t>
  </si>
  <si>
    <t>Zadruge</t>
  </si>
  <si>
    <t>2 (4+6+8+10+12+14+16)</t>
  </si>
  <si>
    <t>3 (5+7+9+11+13+15+17)</t>
  </si>
  <si>
    <t>Nepridobitne organizacije</t>
  </si>
  <si>
    <t>prava</t>
  </si>
  <si>
    <t>posamezniki</t>
  </si>
  <si>
    <t xml:space="preserve">podjetniki </t>
  </si>
  <si>
    <t xml:space="preserve">Pravne osebe </t>
  </si>
  <si>
    <t xml:space="preserve">javnega </t>
  </si>
  <si>
    <t>Gospodarske</t>
  </si>
  <si>
    <t xml:space="preserve"> družbe</t>
  </si>
  <si>
    <t xml:space="preserve">Samostojni </t>
  </si>
  <si>
    <t xml:space="preserve"> - pravne osebe </t>
  </si>
  <si>
    <t>zasebnega prava</t>
  </si>
  <si>
    <t xml:space="preserve">oz. s predpisom </t>
  </si>
  <si>
    <t>določene dejavnosti</t>
  </si>
  <si>
    <t>opravljajo registrirane</t>
  </si>
  <si>
    <t xml:space="preserve">Druge fizične osebe, ki </t>
  </si>
  <si>
    <t>Datum: 11.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</si>
</sst>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3" fontId="14" fillId="0" borderId="0" xfId="0" applyNumberFormat="1" applyFont="1"/>
    <xf numFmtId="3" fontId="1" fillId="0" borderId="0" xfId="0" applyNumberFormat="1" applyFont="1" applyAlignment="1">
      <alignment vertical="center"/>
    </xf>
    <xf numFmtId="3" fontId="4" fillId="0" borderId="0" xfId="0" applyNumberFormat="1" applyFont="1"/>
    <xf numFmtId="0" fontId="11" fillId="2" borderId="22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3" xfId="0" applyFont="1" applyFill="1" applyBorder="1"/>
    <xf numFmtId="0" fontId="11" fillId="2" borderId="24" xfId="0" applyFont="1" applyFill="1" applyBorder="1"/>
    <xf numFmtId="0" fontId="11" fillId="2" borderId="34" xfId="0" applyFont="1" applyFill="1" applyBorder="1"/>
    <xf numFmtId="0" fontId="11" fillId="2" borderId="35" xfId="0" applyFont="1" applyFill="1" applyBorder="1"/>
    <xf numFmtId="0" fontId="11" fillId="2" borderId="21" xfId="0" applyFont="1" applyFill="1" applyBorder="1"/>
    <xf numFmtId="0" fontId="11" fillId="2" borderId="22" xfId="0" applyFont="1" applyFill="1" applyBorder="1"/>
    <xf numFmtId="0" fontId="11" fillId="2" borderId="36" xfId="0" applyFont="1" applyFill="1" applyBorder="1"/>
    <xf numFmtId="0" fontId="11" fillId="2" borderId="32" xfId="0" applyFont="1" applyFill="1" applyBorder="1"/>
    <xf numFmtId="0" fontId="11" fillId="2" borderId="33" xfId="0" applyFont="1" applyFill="1" applyBorder="1"/>
    <xf numFmtId="0" fontId="11" fillId="2" borderId="32" xfId="0" applyFont="1" applyFill="1" applyBorder="1" applyAlignment="1">
      <alignment wrapText="1"/>
    </xf>
    <xf numFmtId="0" fontId="11" fillId="2" borderId="33" xfId="0" applyFont="1" applyFill="1" applyBorder="1" applyAlignment="1">
      <alignment wrapText="1"/>
    </xf>
    <xf numFmtId="0" fontId="11" fillId="2" borderId="23" xfId="0" applyFont="1" applyFill="1" applyBorder="1" applyAlignment="1">
      <alignment wrapText="1"/>
    </xf>
    <xf numFmtId="0" fontId="11" fillId="2" borderId="24" xfId="0" applyFont="1" applyFill="1" applyBorder="1" applyAlignment="1">
      <alignment wrapText="1"/>
    </xf>
    <xf numFmtId="0" fontId="11" fillId="2" borderId="34" xfId="0" applyFont="1" applyFill="1" applyBorder="1" applyAlignment="1">
      <alignment wrapText="1"/>
    </xf>
    <xf numFmtId="0" fontId="11" fillId="2" borderId="35" xfId="0" applyFont="1" applyFill="1" applyBorder="1" applyAlignment="1">
      <alignment wrapText="1"/>
    </xf>
    <xf numFmtId="0" fontId="11" fillId="2" borderId="23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30"/>
  <sheetViews>
    <sheetView tabSelected="1" zoomScale="110" zoomScaleNormal="110" zoomScaleSheetLayoutView="100" workbookViewId="0">
      <selection activeCell="A3" sqref="A3"/>
    </sheetView>
  </sheetViews>
  <sheetFormatPr defaultRowHeight="13.8" x14ac:dyDescent="0.3"/>
  <cols>
    <col min="1" max="1" width="9.88671875" style="6" customWidth="1"/>
    <col min="2" max="3" width="9.33203125" style="6" customWidth="1"/>
    <col min="4" max="11" width="7.44140625" style="6" customWidth="1"/>
    <col min="12" max="12" width="9.6640625" style="6" customWidth="1"/>
    <col min="13" max="13" width="9.109375" style="6" customWidth="1"/>
    <col min="14" max="15" width="7.44140625" style="6" customWidth="1"/>
    <col min="16" max="17" width="8.88671875" style="6" customWidth="1"/>
  </cols>
  <sheetData>
    <row r="2" spans="1:26" s="35" customFormat="1" ht="14.4" x14ac:dyDescent="0.3">
      <c r="A2" s="36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26" x14ac:dyDescent="0.3">
      <c r="R3" s="4"/>
    </row>
    <row r="4" spans="1:26" s="35" customFormat="1" ht="14.4" x14ac:dyDescent="0.3">
      <c r="A4" s="33" t="str">
        <f>UPPER("Število novo registriranih poslovnih subjektov in število izbrisanih poslovnih subjektov po skupinah, v mesecih leta 2024")</f>
        <v>ŠTEVILO NOVO REGISTRIRANIH POSLOVNIH SUBJEKTOV IN ŠTEVILO IZBRISANIH POSLOVNIH SUBJEKTOV PO SKUPINAH, V MESECIH LETA 2024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26" ht="14.4" thickBot="1" x14ac:dyDescent="0.35">
      <c r="R5" s="3"/>
    </row>
    <row r="6" spans="1:26" s="38" customFormat="1" ht="13.2" x14ac:dyDescent="0.25">
      <c r="A6" s="60" t="s">
        <v>17</v>
      </c>
      <c r="B6" s="63" t="s">
        <v>15</v>
      </c>
      <c r="C6" s="64"/>
      <c r="D6" s="63" t="s">
        <v>27</v>
      </c>
      <c r="E6" s="66"/>
      <c r="F6" s="63" t="s">
        <v>18</v>
      </c>
      <c r="G6" s="64"/>
      <c r="H6" s="63" t="s">
        <v>29</v>
      </c>
      <c r="I6" s="66"/>
      <c r="J6" s="63" t="s">
        <v>25</v>
      </c>
      <c r="K6" s="66"/>
      <c r="L6" s="63" t="s">
        <v>21</v>
      </c>
      <c r="M6" s="64"/>
      <c r="N6" s="65" t="s">
        <v>14</v>
      </c>
      <c r="O6" s="66"/>
      <c r="P6" s="63" t="s">
        <v>35</v>
      </c>
      <c r="Q6" s="64"/>
      <c r="R6" s="37"/>
    </row>
    <row r="7" spans="1:26" s="38" customFormat="1" ht="13.2" x14ac:dyDescent="0.25">
      <c r="A7" s="61"/>
      <c r="B7" s="56"/>
      <c r="C7" s="57"/>
      <c r="D7" s="67" t="s">
        <v>28</v>
      </c>
      <c r="E7" s="68"/>
      <c r="F7" s="56"/>
      <c r="G7" s="57"/>
      <c r="H7" s="56" t="s">
        <v>24</v>
      </c>
      <c r="I7" s="68"/>
      <c r="J7" s="67" t="s">
        <v>26</v>
      </c>
      <c r="K7" s="68"/>
      <c r="L7" s="56" t="s">
        <v>30</v>
      </c>
      <c r="M7" s="57"/>
      <c r="N7" s="67"/>
      <c r="O7" s="68"/>
      <c r="P7" s="56" t="s">
        <v>34</v>
      </c>
      <c r="Q7" s="57"/>
      <c r="R7" s="37"/>
    </row>
    <row r="8" spans="1:26" s="38" customFormat="1" ht="13.2" x14ac:dyDescent="0.25">
      <c r="A8" s="61"/>
      <c r="B8" s="56"/>
      <c r="C8" s="57"/>
      <c r="D8" s="67"/>
      <c r="E8" s="68"/>
      <c r="F8" s="56"/>
      <c r="G8" s="57"/>
      <c r="H8" s="71" t="s">
        <v>23</v>
      </c>
      <c r="I8" s="68"/>
      <c r="J8" s="67" t="s">
        <v>22</v>
      </c>
      <c r="K8" s="68"/>
      <c r="L8" s="56" t="s">
        <v>31</v>
      </c>
      <c r="M8" s="57"/>
      <c r="N8" s="67"/>
      <c r="O8" s="68"/>
      <c r="P8" s="56" t="s">
        <v>32</v>
      </c>
      <c r="Q8" s="57"/>
      <c r="R8" s="37"/>
    </row>
    <row r="9" spans="1:26" s="38" customFormat="1" thickBot="1" x14ac:dyDescent="0.3">
      <c r="A9" s="62"/>
      <c r="B9" s="58"/>
      <c r="C9" s="59"/>
      <c r="D9" s="69"/>
      <c r="E9" s="70"/>
      <c r="F9" s="58"/>
      <c r="G9" s="59"/>
      <c r="H9" s="69"/>
      <c r="I9" s="70"/>
      <c r="J9" s="69"/>
      <c r="K9" s="70"/>
      <c r="L9" s="58"/>
      <c r="M9" s="59"/>
      <c r="N9" s="69"/>
      <c r="O9" s="70"/>
      <c r="P9" s="58" t="s">
        <v>33</v>
      </c>
      <c r="Q9" s="59"/>
      <c r="R9" s="37"/>
    </row>
    <row r="10" spans="1:26" s="38" customFormat="1" thickBot="1" x14ac:dyDescent="0.3">
      <c r="A10" s="48"/>
      <c r="B10" s="49" t="s">
        <v>12</v>
      </c>
      <c r="C10" s="50" t="s">
        <v>13</v>
      </c>
      <c r="D10" s="51" t="s">
        <v>12</v>
      </c>
      <c r="E10" s="50" t="s">
        <v>13</v>
      </c>
      <c r="F10" s="52" t="s">
        <v>12</v>
      </c>
      <c r="G10" s="50" t="s">
        <v>13</v>
      </c>
      <c r="H10" s="53" t="s">
        <v>12</v>
      </c>
      <c r="I10" s="54" t="s">
        <v>13</v>
      </c>
      <c r="J10" s="51" t="s">
        <v>12</v>
      </c>
      <c r="K10" s="55" t="s">
        <v>13</v>
      </c>
      <c r="L10" s="49" t="s">
        <v>12</v>
      </c>
      <c r="M10" s="50" t="s">
        <v>13</v>
      </c>
      <c r="N10" s="51" t="s">
        <v>12</v>
      </c>
      <c r="O10" s="55" t="s">
        <v>13</v>
      </c>
      <c r="P10" s="49" t="s">
        <v>12</v>
      </c>
      <c r="Q10" s="50" t="s">
        <v>13</v>
      </c>
      <c r="R10" s="37"/>
    </row>
    <row r="11" spans="1:26" s="38" customFormat="1" ht="40.200000000000003" customHeight="1" thickBot="1" x14ac:dyDescent="0.3">
      <c r="A11" s="43">
        <v>1</v>
      </c>
      <c r="B11" s="39" t="s">
        <v>19</v>
      </c>
      <c r="C11" s="40" t="s">
        <v>20</v>
      </c>
      <c r="D11" s="41">
        <v>4</v>
      </c>
      <c r="E11" s="40">
        <v>5</v>
      </c>
      <c r="F11" s="44">
        <v>6</v>
      </c>
      <c r="G11" s="40">
        <v>7</v>
      </c>
      <c r="H11" s="39">
        <v>8</v>
      </c>
      <c r="I11" s="40">
        <v>9</v>
      </c>
      <c r="J11" s="41">
        <v>10</v>
      </c>
      <c r="K11" s="42">
        <v>11</v>
      </c>
      <c r="L11" s="39">
        <v>12</v>
      </c>
      <c r="M11" s="40">
        <v>13</v>
      </c>
      <c r="N11" s="41">
        <v>14</v>
      </c>
      <c r="O11" s="42">
        <v>15</v>
      </c>
      <c r="P11" s="39">
        <v>16</v>
      </c>
      <c r="Q11" s="40">
        <v>17</v>
      </c>
      <c r="R11" s="37"/>
    </row>
    <row r="12" spans="1:26" s="1" customFormat="1" ht="18" customHeight="1" x14ac:dyDescent="0.3">
      <c r="A12" s="28" t="s">
        <v>0</v>
      </c>
      <c r="B12" s="7">
        <f>IF(SUM(D12:Q12)&gt;0,SUM(D12+F12+H12+J12+L12+N12+P12),"")</f>
        <v>2528</v>
      </c>
      <c r="C12" s="8">
        <f>IF(SUM(D12:Q12)&gt;0,SUM(E12+G12+I12+K12+M12+O12+Q12),"")</f>
        <v>1617</v>
      </c>
      <c r="D12" s="9">
        <v>376</v>
      </c>
      <c r="E12" s="8">
        <v>205</v>
      </c>
      <c r="F12" s="9">
        <v>3</v>
      </c>
      <c r="G12" s="19">
        <v>3</v>
      </c>
      <c r="H12" s="7">
        <v>1957</v>
      </c>
      <c r="I12" s="8">
        <v>1192</v>
      </c>
      <c r="J12" s="9">
        <v>2</v>
      </c>
      <c r="K12" s="10">
        <v>5</v>
      </c>
      <c r="L12" s="7">
        <v>16</v>
      </c>
      <c r="M12" s="8">
        <v>23</v>
      </c>
      <c r="N12" s="9">
        <v>50</v>
      </c>
      <c r="O12" s="10">
        <v>52</v>
      </c>
      <c r="P12" s="7">
        <v>124</v>
      </c>
      <c r="Q12" s="8">
        <v>137</v>
      </c>
      <c r="R12" s="2"/>
      <c r="T12" s="45"/>
      <c r="U12" s="45"/>
    </row>
    <row r="13" spans="1:26" s="1" customFormat="1" ht="18" customHeight="1" x14ac:dyDescent="0.3">
      <c r="A13" s="28" t="s">
        <v>1</v>
      </c>
      <c r="B13" s="7">
        <f>IF(SUM(D13:Q13)&gt;0,SUM(D13+F13+H13+J13+L13+N13+P13),"")</f>
        <v>2229</v>
      </c>
      <c r="C13" s="8">
        <f>IF(SUM(D13:Q13)&gt;0,SUM(E13+G13+I13+K13+M13+O13+Q13),"")</f>
        <v>1564</v>
      </c>
      <c r="D13" s="9">
        <v>321</v>
      </c>
      <c r="E13" s="8">
        <v>198</v>
      </c>
      <c r="F13" s="9">
        <v>0</v>
      </c>
      <c r="G13" s="19">
        <v>0</v>
      </c>
      <c r="H13" s="7">
        <v>1693</v>
      </c>
      <c r="I13" s="8">
        <v>1188</v>
      </c>
      <c r="J13" s="9">
        <v>0</v>
      </c>
      <c r="K13" s="10">
        <v>0</v>
      </c>
      <c r="L13" s="7">
        <v>31</v>
      </c>
      <c r="M13" s="8">
        <v>17</v>
      </c>
      <c r="N13" s="9">
        <v>54</v>
      </c>
      <c r="O13" s="10">
        <v>45</v>
      </c>
      <c r="P13" s="7">
        <v>130</v>
      </c>
      <c r="Q13" s="8">
        <v>116</v>
      </c>
      <c r="R13" s="2"/>
      <c r="T13" s="45"/>
      <c r="U13" s="45"/>
    </row>
    <row r="14" spans="1:26" s="1" customFormat="1" ht="18" customHeight="1" x14ac:dyDescent="0.3">
      <c r="A14" s="28" t="s">
        <v>2</v>
      </c>
      <c r="B14" s="7">
        <f t="shared" ref="B14:B23" si="0">IF(SUM(D14:Q14)&gt;0,SUM(D14+F14+H14+J14+L14+N14+P14),"")</f>
        <v>2663</v>
      </c>
      <c r="C14" s="8">
        <f t="shared" ref="C14:C23" si="1">IF(SUM(D14:Q14)&gt;0,SUM(E14+G14+I14+K14+M14+O14+Q14),"")</f>
        <v>1821</v>
      </c>
      <c r="D14" s="9">
        <v>358</v>
      </c>
      <c r="E14" s="8">
        <v>199</v>
      </c>
      <c r="F14" s="9">
        <v>1</v>
      </c>
      <c r="G14" s="19">
        <v>2</v>
      </c>
      <c r="H14" s="7">
        <v>2017</v>
      </c>
      <c r="I14" s="8">
        <v>1415</v>
      </c>
      <c r="J14" s="9">
        <v>0</v>
      </c>
      <c r="K14" s="10">
        <v>0</v>
      </c>
      <c r="L14" s="7">
        <v>73</v>
      </c>
      <c r="M14" s="8">
        <v>74</v>
      </c>
      <c r="N14" s="9">
        <v>32</v>
      </c>
      <c r="O14" s="10">
        <v>20</v>
      </c>
      <c r="P14" s="7">
        <v>182</v>
      </c>
      <c r="Q14" s="8">
        <v>111</v>
      </c>
      <c r="R14" s="46"/>
      <c r="S14" s="2"/>
      <c r="T14" s="45"/>
      <c r="U14" s="45"/>
      <c r="V14" s="2"/>
      <c r="W14" s="2"/>
      <c r="X14" s="2"/>
      <c r="Y14" s="2"/>
      <c r="Z14" s="2"/>
    </row>
    <row r="15" spans="1:26" s="1" customFormat="1" ht="18" customHeight="1" x14ac:dyDescent="0.3">
      <c r="A15" s="28" t="s">
        <v>3</v>
      </c>
      <c r="B15" s="7">
        <f t="shared" si="0"/>
        <v>2512</v>
      </c>
      <c r="C15" s="8">
        <f t="shared" si="1"/>
        <v>1516</v>
      </c>
      <c r="D15" s="9">
        <v>311</v>
      </c>
      <c r="E15" s="8">
        <v>162</v>
      </c>
      <c r="F15" s="9">
        <v>4</v>
      </c>
      <c r="G15" s="19">
        <v>0</v>
      </c>
      <c r="H15" s="7">
        <v>1823</v>
      </c>
      <c r="I15" s="8">
        <v>1181</v>
      </c>
      <c r="J15" s="9">
        <v>0</v>
      </c>
      <c r="K15" s="10">
        <v>0</v>
      </c>
      <c r="L15" s="7">
        <v>16</v>
      </c>
      <c r="M15" s="8">
        <v>10</v>
      </c>
      <c r="N15" s="9">
        <v>39</v>
      </c>
      <c r="O15" s="10">
        <v>40</v>
      </c>
      <c r="P15" s="7">
        <v>319</v>
      </c>
      <c r="Q15" s="8">
        <v>123</v>
      </c>
      <c r="R15" s="46"/>
      <c r="S15" s="2"/>
      <c r="T15" s="45"/>
      <c r="U15" s="45"/>
      <c r="V15" s="2"/>
      <c r="W15" s="2"/>
      <c r="X15" s="2"/>
      <c r="Y15" s="2"/>
      <c r="Z15" s="2"/>
    </row>
    <row r="16" spans="1:26" s="1" customFormat="1" ht="18" customHeight="1" x14ac:dyDescent="0.3">
      <c r="A16" s="28" t="s">
        <v>4</v>
      </c>
      <c r="B16" s="7">
        <f t="shared" si="0"/>
        <v>2556</v>
      </c>
      <c r="C16" s="8">
        <f t="shared" si="1"/>
        <v>1616</v>
      </c>
      <c r="D16" s="9">
        <v>288</v>
      </c>
      <c r="E16" s="8">
        <v>191</v>
      </c>
      <c r="F16" s="9">
        <v>0</v>
      </c>
      <c r="G16" s="19">
        <v>3</v>
      </c>
      <c r="H16" s="7">
        <v>1734</v>
      </c>
      <c r="I16" s="8">
        <v>1214</v>
      </c>
      <c r="J16" s="9">
        <v>0</v>
      </c>
      <c r="K16" s="10">
        <v>2</v>
      </c>
      <c r="L16" s="7">
        <v>20</v>
      </c>
      <c r="M16" s="8">
        <v>10</v>
      </c>
      <c r="N16" s="9">
        <v>33</v>
      </c>
      <c r="O16" s="10">
        <v>46</v>
      </c>
      <c r="P16" s="7">
        <v>481</v>
      </c>
      <c r="Q16" s="8">
        <v>150</v>
      </c>
      <c r="R16" s="2"/>
      <c r="S16" s="2"/>
      <c r="T16" s="45"/>
      <c r="U16" s="45"/>
      <c r="V16" s="2"/>
      <c r="W16" s="2"/>
      <c r="X16" s="2"/>
      <c r="Y16" s="2"/>
      <c r="Z16" s="2"/>
    </row>
    <row r="17" spans="1:26" s="1" customFormat="1" ht="18" customHeight="1" x14ac:dyDescent="0.3">
      <c r="A17" s="28" t="s">
        <v>5</v>
      </c>
      <c r="B17" s="7">
        <f t="shared" si="0"/>
        <v>2464</v>
      </c>
      <c r="C17" s="8">
        <f t="shared" si="1"/>
        <v>1744</v>
      </c>
      <c r="D17" s="9">
        <v>246</v>
      </c>
      <c r="E17" s="8">
        <v>164</v>
      </c>
      <c r="F17" s="9">
        <v>0</v>
      </c>
      <c r="G17" s="19">
        <v>1</v>
      </c>
      <c r="H17" s="7">
        <v>1577</v>
      </c>
      <c r="I17" s="8">
        <v>1392</v>
      </c>
      <c r="J17" s="9">
        <v>0</v>
      </c>
      <c r="K17" s="10">
        <v>1</v>
      </c>
      <c r="L17" s="7">
        <v>21</v>
      </c>
      <c r="M17" s="8">
        <v>10</v>
      </c>
      <c r="N17" s="9">
        <v>30</v>
      </c>
      <c r="O17" s="10">
        <v>34</v>
      </c>
      <c r="P17" s="7">
        <v>590</v>
      </c>
      <c r="Q17" s="8">
        <v>142</v>
      </c>
      <c r="R17" s="2"/>
      <c r="S17" s="5"/>
      <c r="T17" s="45"/>
      <c r="U17" s="45"/>
      <c r="V17" s="2"/>
      <c r="W17" s="2"/>
      <c r="X17" s="2"/>
      <c r="Y17" s="2"/>
      <c r="Z17" s="2"/>
    </row>
    <row r="18" spans="1:26" s="1" customFormat="1" ht="18" customHeight="1" x14ac:dyDescent="0.3">
      <c r="A18" s="28" t="s">
        <v>6</v>
      </c>
      <c r="B18" s="7">
        <v>2087</v>
      </c>
      <c r="C18" s="8">
        <v>1433</v>
      </c>
      <c r="D18" s="9">
        <v>252</v>
      </c>
      <c r="E18" s="8">
        <v>159</v>
      </c>
      <c r="F18" s="9">
        <v>0</v>
      </c>
      <c r="G18" s="19">
        <v>2</v>
      </c>
      <c r="H18" s="7">
        <v>1320</v>
      </c>
      <c r="I18" s="8">
        <v>1080</v>
      </c>
      <c r="J18" s="9">
        <v>2</v>
      </c>
      <c r="K18" s="10">
        <v>3</v>
      </c>
      <c r="L18" s="7">
        <v>26</v>
      </c>
      <c r="M18" s="8">
        <v>16</v>
      </c>
      <c r="N18" s="9">
        <v>54</v>
      </c>
      <c r="O18" s="10">
        <v>36</v>
      </c>
      <c r="P18" s="7">
        <v>433</v>
      </c>
      <c r="Q18" s="8">
        <v>137</v>
      </c>
      <c r="R18" s="2"/>
      <c r="S18" s="2"/>
      <c r="T18" s="45"/>
      <c r="U18" s="45"/>
      <c r="V18" s="2"/>
      <c r="W18" s="2"/>
      <c r="X18" s="2"/>
      <c r="Y18" s="2"/>
      <c r="Z18" s="2"/>
    </row>
    <row r="19" spans="1:26" s="1" customFormat="1" ht="18" customHeight="1" x14ac:dyDescent="0.3">
      <c r="A19" s="28" t="s">
        <v>7</v>
      </c>
      <c r="B19" s="7">
        <f t="shared" si="0"/>
        <v>1675</v>
      </c>
      <c r="C19" s="8">
        <f t="shared" si="1"/>
        <v>1675</v>
      </c>
      <c r="D19" s="9">
        <v>230</v>
      </c>
      <c r="E19" s="8">
        <v>147</v>
      </c>
      <c r="F19" s="9">
        <v>2</v>
      </c>
      <c r="G19" s="19">
        <v>1</v>
      </c>
      <c r="H19" s="7">
        <v>1163</v>
      </c>
      <c r="I19" s="8">
        <v>1223</v>
      </c>
      <c r="J19" s="9">
        <v>0</v>
      </c>
      <c r="K19" s="10">
        <v>0</v>
      </c>
      <c r="L19" s="7">
        <v>22</v>
      </c>
      <c r="M19" s="8">
        <v>16</v>
      </c>
      <c r="N19" s="9">
        <v>33</v>
      </c>
      <c r="O19" s="10">
        <v>39</v>
      </c>
      <c r="P19" s="7">
        <v>225</v>
      </c>
      <c r="Q19" s="8">
        <v>249</v>
      </c>
      <c r="R19" s="46"/>
      <c r="T19" s="45"/>
      <c r="U19" s="45"/>
    </row>
    <row r="20" spans="1:26" s="1" customFormat="1" ht="18" customHeight="1" x14ac:dyDescent="0.3">
      <c r="A20" s="28" t="s">
        <v>8</v>
      </c>
      <c r="B20" s="7">
        <f t="shared" si="0"/>
        <v>2390</v>
      </c>
      <c r="C20" s="8">
        <f t="shared" si="1"/>
        <v>2576</v>
      </c>
      <c r="D20" s="9">
        <v>286</v>
      </c>
      <c r="E20" s="11">
        <v>302</v>
      </c>
      <c r="F20" s="9">
        <v>1</v>
      </c>
      <c r="G20" s="19">
        <v>2</v>
      </c>
      <c r="H20" s="12">
        <v>1846</v>
      </c>
      <c r="I20" s="13">
        <v>1403</v>
      </c>
      <c r="J20" s="10">
        <v>0</v>
      </c>
      <c r="K20" s="8">
        <v>0</v>
      </c>
      <c r="L20" s="7">
        <v>16</v>
      </c>
      <c r="M20" s="11">
        <v>15</v>
      </c>
      <c r="N20" s="7">
        <v>55</v>
      </c>
      <c r="O20" s="11">
        <v>23</v>
      </c>
      <c r="P20" s="7">
        <v>186</v>
      </c>
      <c r="Q20" s="11">
        <v>831</v>
      </c>
      <c r="R20" s="2"/>
      <c r="T20" s="45"/>
      <c r="U20" s="45"/>
    </row>
    <row r="21" spans="1:26" s="1" customFormat="1" ht="18" customHeight="1" x14ac:dyDescent="0.3">
      <c r="A21" s="28" t="s">
        <v>9</v>
      </c>
      <c r="B21" s="7">
        <f t="shared" si="0"/>
        <v>2636</v>
      </c>
      <c r="C21" s="8">
        <f t="shared" si="1"/>
        <v>2191</v>
      </c>
      <c r="D21" s="20">
        <v>319</v>
      </c>
      <c r="E21" s="13">
        <v>224</v>
      </c>
      <c r="F21" s="20">
        <v>0</v>
      </c>
      <c r="G21" s="21">
        <v>1</v>
      </c>
      <c r="H21" s="12">
        <v>2133</v>
      </c>
      <c r="I21" s="13">
        <v>1481</v>
      </c>
      <c r="J21" s="12">
        <v>2</v>
      </c>
      <c r="K21" s="13">
        <v>0</v>
      </c>
      <c r="L21" s="12">
        <v>20</v>
      </c>
      <c r="M21" s="13">
        <v>11</v>
      </c>
      <c r="N21" s="12">
        <v>53</v>
      </c>
      <c r="O21" s="13">
        <v>40</v>
      </c>
      <c r="P21" s="12">
        <v>109</v>
      </c>
      <c r="Q21" s="13">
        <v>434</v>
      </c>
      <c r="R21" s="2"/>
      <c r="T21" s="45"/>
      <c r="U21" s="45"/>
    </row>
    <row r="22" spans="1:26" s="1" customFormat="1" ht="18" customHeight="1" x14ac:dyDescent="0.3">
      <c r="A22" s="28" t="s">
        <v>10</v>
      </c>
      <c r="B22" s="7">
        <f t="shared" si="0"/>
        <v>2014</v>
      </c>
      <c r="C22" s="8">
        <f t="shared" si="1"/>
        <v>1825</v>
      </c>
      <c r="D22" s="20">
        <v>286</v>
      </c>
      <c r="E22" s="13">
        <v>249</v>
      </c>
      <c r="F22" s="20">
        <v>1</v>
      </c>
      <c r="G22" s="21">
        <v>1</v>
      </c>
      <c r="H22" s="12">
        <v>1563</v>
      </c>
      <c r="I22" s="13">
        <v>1349</v>
      </c>
      <c r="J22" s="12">
        <v>1</v>
      </c>
      <c r="K22" s="13">
        <v>1</v>
      </c>
      <c r="L22" s="12">
        <v>17</v>
      </c>
      <c r="M22" s="13">
        <v>25</v>
      </c>
      <c r="N22" s="12">
        <v>43</v>
      </c>
      <c r="O22" s="13">
        <v>33</v>
      </c>
      <c r="P22" s="12">
        <v>103</v>
      </c>
      <c r="Q22" s="13">
        <v>167</v>
      </c>
      <c r="R22" s="2"/>
      <c r="T22" s="45"/>
      <c r="U22" s="45"/>
    </row>
    <row r="23" spans="1:26" s="1" customFormat="1" ht="18" customHeight="1" thickBot="1" x14ac:dyDescent="0.35">
      <c r="A23" s="29" t="s">
        <v>11</v>
      </c>
      <c r="B23" s="31" t="str">
        <f t="shared" si="0"/>
        <v/>
      </c>
      <c r="C23" s="32" t="str">
        <f t="shared" si="1"/>
        <v/>
      </c>
      <c r="D23" s="20"/>
      <c r="E23" s="14"/>
      <c r="F23" s="22"/>
      <c r="G23" s="23"/>
      <c r="H23" s="24"/>
      <c r="I23" s="14"/>
      <c r="J23" s="25"/>
      <c r="K23" s="26"/>
      <c r="L23" s="24"/>
      <c r="M23" s="14"/>
      <c r="N23" s="25"/>
      <c r="O23" s="26"/>
      <c r="P23" s="24"/>
      <c r="Q23" s="14"/>
      <c r="R23" s="2"/>
      <c r="T23" s="45"/>
      <c r="U23" s="45"/>
    </row>
    <row r="24" spans="1:26" ht="18.75" customHeight="1" thickBot="1" x14ac:dyDescent="0.3">
      <c r="A24" s="30" t="s">
        <v>15</v>
      </c>
      <c r="B24" s="15">
        <f t="shared" ref="B24:Q24" si="2">SUM(B12:B23)</f>
        <v>25754</v>
      </c>
      <c r="C24" s="16">
        <f t="shared" si="2"/>
        <v>19578</v>
      </c>
      <c r="D24" s="17">
        <f t="shared" si="2"/>
        <v>3273</v>
      </c>
      <c r="E24" s="16">
        <f t="shared" si="2"/>
        <v>2200</v>
      </c>
      <c r="F24" s="27">
        <f t="shared" si="2"/>
        <v>12</v>
      </c>
      <c r="G24" s="18">
        <f t="shared" si="2"/>
        <v>16</v>
      </c>
      <c r="H24" s="15">
        <f t="shared" si="2"/>
        <v>18826</v>
      </c>
      <c r="I24" s="16">
        <f t="shared" si="2"/>
        <v>14118</v>
      </c>
      <c r="J24" s="17">
        <f t="shared" si="2"/>
        <v>7</v>
      </c>
      <c r="K24" s="18">
        <f t="shared" si="2"/>
        <v>12</v>
      </c>
      <c r="L24" s="15">
        <f t="shared" si="2"/>
        <v>278</v>
      </c>
      <c r="M24" s="16">
        <f t="shared" si="2"/>
        <v>227</v>
      </c>
      <c r="N24" s="17">
        <f t="shared" si="2"/>
        <v>476</v>
      </c>
      <c r="O24" s="18">
        <f t="shared" si="2"/>
        <v>408</v>
      </c>
      <c r="P24" s="15">
        <f t="shared" si="2"/>
        <v>2882</v>
      </c>
      <c r="Q24" s="16">
        <f t="shared" si="2"/>
        <v>2597</v>
      </c>
      <c r="R24" s="3"/>
    </row>
    <row r="25" spans="1:26" x14ac:dyDescent="0.3">
      <c r="A25" s="6" t="s">
        <v>16</v>
      </c>
      <c r="R25" s="3"/>
    </row>
    <row r="28" spans="1:26" x14ac:dyDescent="0.3">
      <c r="B28" s="47"/>
      <c r="C28" s="47"/>
    </row>
    <row r="30" spans="1:26" x14ac:dyDescent="0.3">
      <c r="D30" s="47"/>
    </row>
  </sheetData>
  <pageMargins left="0.59055118110236227" right="0.59055118110236227" top="0.74803149606299213" bottom="0.74803149606299213" header="0.31496062992125984" footer="0.31496062992125984"/>
  <pageSetup paperSize="9" scale="98" orientation="landscape" r:id="rId1"/>
  <headerFooter differentFirst="1">
    <oddHeader>&amp;L&amp;G</oddHeader>
    <firstHeader>&amp;L&amp;G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Vpisi_in_izbrisi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2023-09-14T07:38:18Z</dcterms:created>
  <dcterms:modified xsi:type="dcterms:W3CDTF">2024-12-11T10:24:53Z</dcterms:modified>
</cp:coreProperties>
</file>