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8_{30BA86EE-685B-4176-805E-B3BE34337314}" xr6:coauthVersionLast="47" xr6:coauthVersionMax="47" xr10:uidLastSave="{00000000-0000-0000-0000-000000000000}"/>
  <bookViews>
    <workbookView xWindow="2685" yWindow="2685" windowWidth="28800" windowHeight="15345" xr2:uid="{00000000-000D-0000-FFFF-FFFF00000000}"/>
  </bookViews>
  <sheets>
    <sheet name="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5" l="1"/>
  <c r="B28" i="15"/>
  <c r="I7" i="15"/>
  <c r="H7" i="15"/>
  <c r="G7" i="15"/>
  <c r="F7" i="15"/>
  <c r="E7" i="15"/>
  <c r="D7" i="15"/>
  <c r="C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A3" i="15"/>
  <c r="B7" i="15" l="1"/>
</calcChain>
</file>

<file path=xl/sharedStrings.xml><?xml version="1.0" encoding="utf-8"?>
<sst xmlns="http://schemas.openxmlformats.org/spreadsheetml/2006/main" count="35" uniqueCount="34">
  <si>
    <t>Samostojni podjetniki posamezniki</t>
  </si>
  <si>
    <t>Pravne osebe javnega prava</t>
  </si>
  <si>
    <t>Društva</t>
  </si>
  <si>
    <t>Druge fizične osebe, ki opravljajo registrirane oziroma s predpisom določene dejavnosti</t>
  </si>
  <si>
    <t>Skupaj</t>
  </si>
  <si>
    <t>Nepridobitne organizacije - pravne osebe zasebnega prava</t>
  </si>
  <si>
    <t>Vir podatkov: Poslovni register Slovenije</t>
  </si>
  <si>
    <t>Gospodarske družbe</t>
  </si>
  <si>
    <t>Zadruge</t>
  </si>
  <si>
    <t>2 (3 do 9)</t>
  </si>
  <si>
    <t>Področje dejavnosti SKD</t>
  </si>
  <si>
    <t>Datum: 14. 4. 2025</t>
  </si>
  <si>
    <t>A Kmetijstvo in lov, gozdarstvo, ribištvo</t>
  </si>
  <si>
    <t>B Rudarstvo</t>
  </si>
  <si>
    <t>C Predelovalne dejavnosti</t>
  </si>
  <si>
    <t>D Oskrba z električno energijo, plinom, paro in hladnim zrakom</t>
  </si>
  <si>
    <t>E Oskrba z vodo, ravnanje z odplakami in odpadki, saniranje okolja</t>
  </si>
  <si>
    <t>F Gradbeništvo</t>
  </si>
  <si>
    <t>F Trgovina</t>
  </si>
  <si>
    <t>H Prevoz in skladiščenje</t>
  </si>
  <si>
    <t>I Nastanitvene in gostinske dejavnosti</t>
  </si>
  <si>
    <t>J Založništvo, radiodifuzija ter produkcija in distribucija vsebin</t>
  </si>
  <si>
    <t>K Dejavnosti v zvezi s telekomunikacijami, računalniškim programiranjem, svetovanjem, računalniško infrastrukturo in drugimi informacijskimi storitvami</t>
  </si>
  <si>
    <t>I Finančne in zavarovalniške dejavnosti</t>
  </si>
  <si>
    <t>M Poslovanje z nepremičninami</t>
  </si>
  <si>
    <t>N Strokovne, znanstvene in tehnične dejavnosti</t>
  </si>
  <si>
    <t>O Druge raznovrstne poslovne dejavnosti</t>
  </si>
  <si>
    <t>P Dejavnost javne uprave in obrambe, dejavnost obvezne socialne varnosti</t>
  </si>
  <si>
    <t>Q Izobraževanje</t>
  </si>
  <si>
    <t>R Zdravstvo in socialno varstvo</t>
  </si>
  <si>
    <t>S Kulturne, športne in rekreacijske dejavnosti</t>
  </si>
  <si>
    <t>T Druge dejavnosti</t>
  </si>
  <si>
    <t>U Dejavnost gospodinjstev z zaposlenim hišnim osebjem ter proizvodnja za lastno rabo</t>
  </si>
  <si>
    <t>V Dejavnost eksteritorialnih organizacij in teles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</si>
</sst>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3" fontId="7" fillId="2" borderId="9" xfId="0" applyNumberFormat="1" applyFont="1" applyFill="1" applyBorder="1" applyAlignment="1">
      <alignment horizontal="center" vertical="top" wrapText="1"/>
    </xf>
    <xf numFmtId="3" fontId="7" fillId="2" borderId="2" xfId="0" applyNumberFormat="1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3" fontId="8" fillId="0" borderId="7" xfId="0" applyNumberFormat="1" applyFont="1" applyBorder="1" applyAlignment="1">
      <alignment wrapText="1"/>
    </xf>
    <xf numFmtId="3" fontId="8" fillId="0" borderId="4" xfId="0" applyNumberFormat="1" applyFont="1" applyBorder="1" applyAlignment="1">
      <alignment wrapText="1"/>
    </xf>
    <xf numFmtId="3" fontId="9" fillId="0" borderId="7" xfId="0" applyNumberFormat="1" applyFont="1" applyBorder="1" applyAlignment="1">
      <alignment wrapText="1"/>
    </xf>
    <xf numFmtId="3" fontId="9" fillId="0" borderId="4" xfId="0" applyNumberFormat="1" applyFont="1" applyBorder="1" applyAlignment="1">
      <alignment wrapText="1"/>
    </xf>
    <xf numFmtId="3" fontId="8" fillId="0" borderId="7" xfId="0" applyNumberFormat="1" applyFont="1" applyBorder="1"/>
    <xf numFmtId="3" fontId="8" fillId="0" borderId="4" xfId="0" applyNumberFormat="1" applyFont="1" applyBorder="1"/>
    <xf numFmtId="0" fontId="8" fillId="0" borderId="3" xfId="0" applyFont="1" applyBorder="1" applyAlignment="1">
      <alignment wrapText="1"/>
    </xf>
    <xf numFmtId="0" fontId="8" fillId="0" borderId="10" xfId="0" applyFont="1" applyBorder="1" applyAlignment="1">
      <alignment horizontal="left" vertical="center" wrapText="1"/>
    </xf>
    <xf numFmtId="3" fontId="8" fillId="0" borderId="11" xfId="0" applyNumberFormat="1" applyFont="1" applyBorder="1" applyAlignment="1">
      <alignment wrapText="1"/>
    </xf>
    <xf numFmtId="3" fontId="8" fillId="0" borderId="12" xfId="0" applyNumberFormat="1" applyFont="1" applyBorder="1" applyAlignment="1">
      <alignment wrapText="1"/>
    </xf>
    <xf numFmtId="0" fontId="8" fillId="0" borderId="5" xfId="0" applyFont="1" applyBorder="1" applyAlignment="1">
      <alignment wrapText="1"/>
    </xf>
    <xf numFmtId="3" fontId="8" fillId="0" borderId="8" xfId="0" applyNumberFormat="1" applyFont="1" applyBorder="1"/>
    <xf numFmtId="3" fontId="8" fillId="0" borderId="6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="160" zoomScaleNormal="160" workbookViewId="0">
      <selection activeCell="G11" sqref="G11"/>
    </sheetView>
  </sheetViews>
  <sheetFormatPr defaultRowHeight="12.75" x14ac:dyDescent="0.2"/>
  <cols>
    <col min="1" max="1" width="46.85546875" style="3" customWidth="1"/>
    <col min="2" max="2" width="8.7109375" style="3" customWidth="1"/>
    <col min="3" max="3" width="10.7109375" style="3" customWidth="1"/>
    <col min="4" max="4" width="8.7109375" style="3" customWidth="1"/>
    <col min="5" max="6" width="10.7109375" style="3" customWidth="1"/>
    <col min="7" max="7" width="13.28515625" style="3" customWidth="1"/>
    <col min="8" max="8" width="8.7109375" style="3" customWidth="1"/>
    <col min="9" max="9" width="16.5703125" style="3" customWidth="1"/>
  </cols>
  <sheetData>
    <row r="1" spans="1:11" s="6" customFormat="1" ht="15" x14ac:dyDescent="0.25">
      <c r="A1" s="7" t="s">
        <v>11</v>
      </c>
      <c r="B1" s="5"/>
      <c r="C1" s="5"/>
      <c r="D1" s="5"/>
      <c r="E1" s="5"/>
      <c r="F1" s="5"/>
      <c r="G1" s="5"/>
      <c r="H1" s="5"/>
      <c r="I1" s="5"/>
    </row>
    <row r="3" spans="1:11" s="6" customFormat="1" ht="15" x14ac:dyDescent="0.25">
      <c r="A3" s="4" t="str">
        <f>UPPER("Poslovni subjekti v Poslovnem registru Slovenije po področjih dejavnosti SKD in po skupinah, stanje na dan 31. 3. 2025")</f>
        <v>POSLOVNI SUBJEKTI V POSLOVNEM REGISTRU SLOVENIJE PO PODROČJIH DEJAVNOSTI SKD IN PO SKUPINAH, STANJE NA DAN 31. 3. 2025</v>
      </c>
      <c r="B3" s="5"/>
      <c r="C3" s="5"/>
      <c r="D3" s="5"/>
      <c r="E3" s="5"/>
      <c r="F3" s="5"/>
      <c r="G3" s="5"/>
      <c r="H3" s="5"/>
      <c r="I3" s="5"/>
    </row>
    <row r="4" spans="1:11" ht="13.5" thickBot="1" x14ac:dyDescent="0.25"/>
    <row r="5" spans="1:11" s="8" customFormat="1" ht="60.75" thickBot="1" x14ac:dyDescent="0.25">
      <c r="A5" s="9" t="s">
        <v>10</v>
      </c>
      <c r="B5" s="10" t="s">
        <v>4</v>
      </c>
      <c r="C5" s="11" t="s">
        <v>7</v>
      </c>
      <c r="D5" s="11" t="s">
        <v>8</v>
      </c>
      <c r="E5" s="11" t="s">
        <v>0</v>
      </c>
      <c r="F5" s="11" t="s">
        <v>1</v>
      </c>
      <c r="G5" s="11" t="s">
        <v>5</v>
      </c>
      <c r="H5" s="11" t="s">
        <v>2</v>
      </c>
      <c r="I5" s="12" t="s">
        <v>3</v>
      </c>
    </row>
    <row r="6" spans="1:11" s="8" customFormat="1" ht="13.5" thickBot="1" x14ac:dyDescent="0.25">
      <c r="A6" s="13">
        <v>1</v>
      </c>
      <c r="B6" s="10" t="s">
        <v>9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4">
        <v>9</v>
      </c>
    </row>
    <row r="7" spans="1:11" s="8" customFormat="1" ht="13.5" thickBot="1" x14ac:dyDescent="0.25">
      <c r="A7" s="15" t="s">
        <v>4</v>
      </c>
      <c r="B7" s="16">
        <f>SUM(B8:B29)</f>
        <v>246943</v>
      </c>
      <c r="C7" s="16">
        <f>SUM(C8:C29)</f>
        <v>77390</v>
      </c>
      <c r="D7" s="16">
        <f t="shared" ref="D7:I7" si="0">SUM(D8:D29)</f>
        <v>451</v>
      </c>
      <c r="E7" s="16">
        <f t="shared" si="0"/>
        <v>120734</v>
      </c>
      <c r="F7" s="16">
        <f t="shared" si="0"/>
        <v>2755</v>
      </c>
      <c r="G7" s="16">
        <f t="shared" si="0"/>
        <v>9112</v>
      </c>
      <c r="H7" s="16">
        <f t="shared" si="0"/>
        <v>23142</v>
      </c>
      <c r="I7" s="17">
        <f t="shared" si="0"/>
        <v>13359</v>
      </c>
    </row>
    <row r="8" spans="1:11" s="1" customFormat="1" x14ac:dyDescent="0.2">
      <c r="A8" s="26" t="s">
        <v>12</v>
      </c>
      <c r="B8" s="27">
        <f>SUM(C8:I8)</f>
        <v>3859</v>
      </c>
      <c r="C8" s="27">
        <v>469</v>
      </c>
      <c r="D8" s="27">
        <v>68</v>
      </c>
      <c r="E8" s="27">
        <v>1109</v>
      </c>
      <c r="F8" s="27">
        <v>1</v>
      </c>
      <c r="G8" s="27">
        <v>497</v>
      </c>
      <c r="H8" s="27">
        <v>510</v>
      </c>
      <c r="I8" s="28">
        <v>1205</v>
      </c>
    </row>
    <row r="9" spans="1:11" s="1" customFormat="1" x14ac:dyDescent="0.2">
      <c r="A9" s="18" t="s">
        <v>13</v>
      </c>
      <c r="B9" s="19">
        <f t="shared" ref="B9:B27" si="1">SUM(C9:I9)</f>
        <v>94</v>
      </c>
      <c r="C9" s="19">
        <v>70</v>
      </c>
      <c r="D9" s="19">
        <v>1</v>
      </c>
      <c r="E9" s="19">
        <v>23</v>
      </c>
      <c r="F9" s="19">
        <v>0</v>
      </c>
      <c r="G9" s="19">
        <v>0</v>
      </c>
      <c r="H9" s="19">
        <v>0</v>
      </c>
      <c r="I9" s="20">
        <v>0</v>
      </c>
    </row>
    <row r="10" spans="1:11" s="1" customFormat="1" x14ac:dyDescent="0.2">
      <c r="A10" s="18" t="s">
        <v>14</v>
      </c>
      <c r="B10" s="19">
        <f t="shared" si="1"/>
        <v>22067</v>
      </c>
      <c r="C10" s="19">
        <v>9293</v>
      </c>
      <c r="D10" s="19">
        <v>33</v>
      </c>
      <c r="E10" s="19">
        <v>10415</v>
      </c>
      <c r="F10" s="19">
        <v>4</v>
      </c>
      <c r="G10" s="19">
        <v>40</v>
      </c>
      <c r="H10" s="19">
        <v>0</v>
      </c>
      <c r="I10" s="20">
        <v>2282</v>
      </c>
      <c r="K10" s="2"/>
    </row>
    <row r="11" spans="1:11" s="1" customFormat="1" ht="12.75" customHeight="1" x14ac:dyDescent="0.2">
      <c r="A11" s="18" t="s">
        <v>15</v>
      </c>
      <c r="B11" s="19">
        <f t="shared" si="1"/>
        <v>1544</v>
      </c>
      <c r="C11" s="19">
        <v>719</v>
      </c>
      <c r="D11" s="19">
        <v>11</v>
      </c>
      <c r="E11" s="19">
        <v>358</v>
      </c>
      <c r="F11" s="19">
        <v>0</v>
      </c>
      <c r="G11" s="19">
        <v>2</v>
      </c>
      <c r="H11" s="19">
        <v>0</v>
      </c>
      <c r="I11" s="20">
        <v>454</v>
      </c>
      <c r="K11" s="2"/>
    </row>
    <row r="12" spans="1:11" s="1" customFormat="1" ht="12.75" customHeight="1" x14ac:dyDescent="0.2">
      <c r="A12" s="18" t="s">
        <v>16</v>
      </c>
      <c r="B12" s="19">
        <f t="shared" si="1"/>
        <v>445</v>
      </c>
      <c r="C12" s="19">
        <v>353</v>
      </c>
      <c r="D12" s="19">
        <v>25</v>
      </c>
      <c r="E12" s="19">
        <v>58</v>
      </c>
      <c r="F12" s="19">
        <v>2</v>
      </c>
      <c r="G12" s="19">
        <v>5</v>
      </c>
      <c r="H12" s="19">
        <v>0</v>
      </c>
      <c r="I12" s="20">
        <v>2</v>
      </c>
      <c r="K12" s="2"/>
    </row>
    <row r="13" spans="1:11" s="1" customFormat="1" x14ac:dyDescent="0.2">
      <c r="A13" s="18" t="s">
        <v>17</v>
      </c>
      <c r="B13" s="19">
        <f t="shared" si="1"/>
        <v>25260</v>
      </c>
      <c r="C13" s="19">
        <v>8832</v>
      </c>
      <c r="D13" s="19">
        <v>10</v>
      </c>
      <c r="E13" s="19">
        <v>16411</v>
      </c>
      <c r="F13" s="19">
        <v>0</v>
      </c>
      <c r="G13" s="19">
        <v>1</v>
      </c>
      <c r="H13" s="19">
        <v>0</v>
      </c>
      <c r="I13" s="20">
        <v>6</v>
      </c>
      <c r="K13" s="2"/>
    </row>
    <row r="14" spans="1:11" s="1" customFormat="1" x14ac:dyDescent="0.2">
      <c r="A14" s="18" t="s">
        <v>18</v>
      </c>
      <c r="B14" s="19">
        <f t="shared" si="1"/>
        <v>23753</v>
      </c>
      <c r="C14" s="19">
        <v>15077</v>
      </c>
      <c r="D14" s="19">
        <v>107</v>
      </c>
      <c r="E14" s="19">
        <v>8389</v>
      </c>
      <c r="F14" s="19">
        <v>25</v>
      </c>
      <c r="G14" s="19">
        <v>38</v>
      </c>
      <c r="H14" s="19">
        <v>1</v>
      </c>
      <c r="I14" s="20">
        <v>116</v>
      </c>
      <c r="K14" s="2"/>
    </row>
    <row r="15" spans="1:11" s="1" customFormat="1" x14ac:dyDescent="0.2">
      <c r="A15" s="18" t="s">
        <v>19</v>
      </c>
      <c r="B15" s="19">
        <f t="shared" si="1"/>
        <v>10072</v>
      </c>
      <c r="C15" s="19">
        <v>4268</v>
      </c>
      <c r="D15" s="19">
        <v>6</v>
      </c>
      <c r="E15" s="19">
        <v>5768</v>
      </c>
      <c r="F15" s="19">
        <v>1</v>
      </c>
      <c r="G15" s="19">
        <v>4</v>
      </c>
      <c r="H15" s="19">
        <v>0</v>
      </c>
      <c r="I15" s="20">
        <v>25</v>
      </c>
    </row>
    <row r="16" spans="1:11" s="1" customFormat="1" x14ac:dyDescent="0.2">
      <c r="A16" s="18" t="s">
        <v>20</v>
      </c>
      <c r="B16" s="19">
        <f t="shared" si="1"/>
        <v>14548</v>
      </c>
      <c r="C16" s="19">
        <v>4436</v>
      </c>
      <c r="D16" s="19">
        <v>12</v>
      </c>
      <c r="E16" s="19">
        <v>7012</v>
      </c>
      <c r="F16" s="19">
        <v>16</v>
      </c>
      <c r="G16" s="19">
        <v>33</v>
      </c>
      <c r="H16" s="21">
        <v>4</v>
      </c>
      <c r="I16" s="22">
        <v>3035</v>
      </c>
    </row>
    <row r="17" spans="1:10" s="1" customFormat="1" ht="24" x14ac:dyDescent="0.2">
      <c r="A17" s="18" t="s">
        <v>21</v>
      </c>
      <c r="B17" s="19">
        <f t="shared" si="1"/>
        <v>3124</v>
      </c>
      <c r="C17" s="19">
        <v>1078</v>
      </c>
      <c r="D17" s="19">
        <v>5</v>
      </c>
      <c r="E17" s="21">
        <v>1757</v>
      </c>
      <c r="F17" s="21">
        <v>8</v>
      </c>
      <c r="G17" s="21">
        <v>248</v>
      </c>
      <c r="H17" s="21">
        <v>6</v>
      </c>
      <c r="I17" s="22">
        <v>22</v>
      </c>
    </row>
    <row r="18" spans="1:10" s="1" customFormat="1" ht="36" x14ac:dyDescent="0.2">
      <c r="A18" s="18" t="s">
        <v>22</v>
      </c>
      <c r="B18" s="19">
        <f t="shared" si="1"/>
        <v>10048</v>
      </c>
      <c r="C18" s="19">
        <v>3547</v>
      </c>
      <c r="D18" s="19">
        <v>5</v>
      </c>
      <c r="E18" s="21">
        <v>6438</v>
      </c>
      <c r="F18" s="21">
        <v>5</v>
      </c>
      <c r="G18" s="21">
        <v>52</v>
      </c>
      <c r="H18" s="21">
        <v>1</v>
      </c>
      <c r="I18" s="22">
        <v>0</v>
      </c>
    </row>
    <row r="19" spans="1:10" s="1" customFormat="1" x14ac:dyDescent="0.2">
      <c r="A19" s="18" t="s">
        <v>23</v>
      </c>
      <c r="B19" s="19">
        <f t="shared" si="1"/>
        <v>2615</v>
      </c>
      <c r="C19" s="19">
        <v>1615</v>
      </c>
      <c r="D19" s="19">
        <v>4</v>
      </c>
      <c r="E19" s="21">
        <v>987</v>
      </c>
      <c r="F19" s="23">
        <v>3</v>
      </c>
      <c r="G19" s="23">
        <v>6</v>
      </c>
      <c r="H19" s="23">
        <v>0</v>
      </c>
      <c r="I19" s="22">
        <v>0</v>
      </c>
    </row>
    <row r="20" spans="1:10" x14ac:dyDescent="0.2">
      <c r="A20" s="18" t="s">
        <v>24</v>
      </c>
      <c r="B20" s="23">
        <f t="shared" si="1"/>
        <v>7362</v>
      </c>
      <c r="C20" s="23">
        <v>4926</v>
      </c>
      <c r="D20" s="23">
        <v>36</v>
      </c>
      <c r="E20" s="23">
        <v>2225</v>
      </c>
      <c r="F20" s="23">
        <v>9</v>
      </c>
      <c r="G20" s="23">
        <v>160</v>
      </c>
      <c r="H20" s="23">
        <v>0</v>
      </c>
      <c r="I20" s="24">
        <v>6</v>
      </c>
      <c r="J20" s="1"/>
    </row>
    <row r="21" spans="1:10" x14ac:dyDescent="0.2">
      <c r="A21" s="25" t="s">
        <v>25</v>
      </c>
      <c r="B21" s="23">
        <f t="shared" si="1"/>
        <v>42730</v>
      </c>
      <c r="C21" s="23">
        <v>14788</v>
      </c>
      <c r="D21" s="23">
        <v>62</v>
      </c>
      <c r="E21" s="23">
        <v>25190</v>
      </c>
      <c r="F21" s="23">
        <v>58</v>
      </c>
      <c r="G21" s="23">
        <v>897</v>
      </c>
      <c r="H21" s="23">
        <v>4</v>
      </c>
      <c r="I21" s="24">
        <v>1731</v>
      </c>
      <c r="J21" s="1"/>
    </row>
    <row r="22" spans="1:10" x14ac:dyDescent="0.2">
      <c r="A22" s="25" t="s">
        <v>26</v>
      </c>
      <c r="B22" s="23">
        <f t="shared" si="1"/>
        <v>10743</v>
      </c>
      <c r="C22" s="23">
        <v>2808</v>
      </c>
      <c r="D22" s="23">
        <v>18</v>
      </c>
      <c r="E22" s="23">
        <v>7375</v>
      </c>
      <c r="F22" s="23">
        <v>19</v>
      </c>
      <c r="G22" s="23">
        <v>144</v>
      </c>
      <c r="H22" s="23">
        <v>9</v>
      </c>
      <c r="I22" s="24">
        <v>370</v>
      </c>
      <c r="J22" s="1"/>
    </row>
    <row r="23" spans="1:10" ht="24" x14ac:dyDescent="0.2">
      <c r="A23" s="25" t="s">
        <v>27</v>
      </c>
      <c r="B23" s="23">
        <f t="shared" si="1"/>
        <v>2903</v>
      </c>
      <c r="C23" s="23">
        <v>16</v>
      </c>
      <c r="D23" s="23">
        <v>2</v>
      </c>
      <c r="E23" s="23">
        <v>57</v>
      </c>
      <c r="F23" s="23">
        <v>1330</v>
      </c>
      <c r="G23" s="23">
        <v>37</v>
      </c>
      <c r="H23" s="23">
        <v>1461</v>
      </c>
      <c r="I23" s="24">
        <v>0</v>
      </c>
      <c r="J23" s="1"/>
    </row>
    <row r="24" spans="1:10" x14ac:dyDescent="0.2">
      <c r="A24" s="25" t="s">
        <v>28</v>
      </c>
      <c r="B24" s="23">
        <f t="shared" si="1"/>
        <v>9613</v>
      </c>
      <c r="C24" s="23">
        <v>832</v>
      </c>
      <c r="D24" s="23">
        <v>16</v>
      </c>
      <c r="E24" s="23">
        <v>6177</v>
      </c>
      <c r="F24" s="23">
        <v>837</v>
      </c>
      <c r="G24" s="23">
        <v>1310</v>
      </c>
      <c r="H24" s="23">
        <v>182</v>
      </c>
      <c r="I24" s="24">
        <v>259</v>
      </c>
      <c r="J24" s="1"/>
    </row>
    <row r="25" spans="1:10" x14ac:dyDescent="0.2">
      <c r="A25" s="25" t="s">
        <v>29</v>
      </c>
      <c r="B25" s="23">
        <f t="shared" si="1"/>
        <v>7730</v>
      </c>
      <c r="C25" s="23">
        <v>1472</v>
      </c>
      <c r="D25" s="23">
        <v>6</v>
      </c>
      <c r="E25" s="23">
        <v>4163</v>
      </c>
      <c r="F25" s="23">
        <v>197</v>
      </c>
      <c r="G25" s="23">
        <v>821</v>
      </c>
      <c r="H25" s="23">
        <v>389</v>
      </c>
      <c r="I25" s="24">
        <v>682</v>
      </c>
      <c r="J25" s="1"/>
    </row>
    <row r="26" spans="1:10" x14ac:dyDescent="0.2">
      <c r="A26" s="25" t="s">
        <v>30</v>
      </c>
      <c r="B26" s="23">
        <f t="shared" si="1"/>
        <v>16665</v>
      </c>
      <c r="C26" s="23">
        <v>918</v>
      </c>
      <c r="D26" s="23">
        <v>9</v>
      </c>
      <c r="E26" s="23">
        <v>4900</v>
      </c>
      <c r="F26" s="23">
        <v>235</v>
      </c>
      <c r="G26" s="23">
        <v>524</v>
      </c>
      <c r="H26" s="23">
        <v>6915</v>
      </c>
      <c r="I26" s="24">
        <v>3164</v>
      </c>
      <c r="J26" s="1"/>
    </row>
    <row r="27" spans="1:10" x14ac:dyDescent="0.2">
      <c r="A27" s="25" t="s">
        <v>31</v>
      </c>
      <c r="B27" s="23">
        <f t="shared" si="1"/>
        <v>31758</v>
      </c>
      <c r="C27" s="23">
        <v>1873</v>
      </c>
      <c r="D27" s="23">
        <v>15</v>
      </c>
      <c r="E27" s="23">
        <v>11919</v>
      </c>
      <c r="F27" s="23">
        <v>5</v>
      </c>
      <c r="G27" s="23">
        <v>4292</v>
      </c>
      <c r="H27" s="23">
        <v>13654</v>
      </c>
      <c r="I27" s="24">
        <v>0</v>
      </c>
      <c r="J27" s="1"/>
    </row>
    <row r="28" spans="1:10" ht="24" x14ac:dyDescent="0.2">
      <c r="A28" s="25" t="s">
        <v>32</v>
      </c>
      <c r="B28" s="23">
        <f>SUM(C28:I28)</f>
        <v>3</v>
      </c>
      <c r="C28" s="23">
        <v>0</v>
      </c>
      <c r="D28" s="23">
        <v>0</v>
      </c>
      <c r="E28" s="23">
        <v>3</v>
      </c>
      <c r="F28" s="23">
        <v>0</v>
      </c>
      <c r="G28" s="23">
        <v>0</v>
      </c>
      <c r="H28" s="23">
        <v>0</v>
      </c>
      <c r="I28" s="24">
        <v>0</v>
      </c>
      <c r="J28" s="1"/>
    </row>
    <row r="29" spans="1:10" ht="13.5" thickBot="1" x14ac:dyDescent="0.25">
      <c r="A29" s="29" t="s">
        <v>33</v>
      </c>
      <c r="B29" s="30">
        <f>SUM(C29:I29)</f>
        <v>7</v>
      </c>
      <c r="C29" s="30">
        <v>0</v>
      </c>
      <c r="D29" s="30">
        <v>0</v>
      </c>
      <c r="E29" s="30">
        <v>0</v>
      </c>
      <c r="F29" s="30">
        <v>0</v>
      </c>
      <c r="G29" s="30">
        <v>1</v>
      </c>
      <c r="H29" s="30">
        <v>6</v>
      </c>
      <c r="I29" s="31">
        <v>0</v>
      </c>
      <c r="J29" s="1"/>
    </row>
    <row r="31" spans="1:10" x14ac:dyDescent="0.2">
      <c r="A31" s="3" t="s">
        <v>6</v>
      </c>
    </row>
  </sheetData>
  <sheetProtection sheet="1" objects="1" scenarios="1"/>
  <pageMargins left="0.70866141732283472" right="0.51181102362204722" top="0.74803149606299213" bottom="0.74803149606299213" header="0.31496062992125984" footer="0.31496062992125984"/>
  <pageSetup paperSize="9" scale="98" orientation="landscape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2FE3D4-42FA-4F20-A586-9203CEC43C6F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a55dc451-937a-47a7-95da-4af4a96d5986"/>
    <ds:schemaRef ds:uri="http://schemas.openxmlformats.org/package/2006/metadata/core-properties"/>
    <ds:schemaRef ds:uri="547c0ba1-0985-4469-b408-ef4ce7cb5653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2025-04-14T08:21:10Z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