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8_{3AFFD7CE-1248-4060-A844-E3E4315F88D8}" xr6:coauthVersionLast="47" xr6:coauthVersionMax="47" xr10:uidLastSave="{00000000-0000-0000-0000-000000000000}"/>
  <bookViews>
    <workbookView xWindow="-23148" yWindow="-108" windowWidth="23256" windowHeight="12456" tabRatio="699" xr2:uid="{00000000-000D-0000-FFFF-FFFF00000000}"/>
  </bookViews>
  <sheets>
    <sheet name="1-2025" sheetId="6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66" l="1"/>
  <c r="P24" i="66" l="1"/>
  <c r="O24" i="66"/>
  <c r="N24" i="66"/>
  <c r="M24" i="66"/>
  <c r="L24" i="66"/>
  <c r="K24" i="66"/>
  <c r="J24" i="66"/>
  <c r="I24" i="66"/>
  <c r="H24" i="66"/>
  <c r="G24" i="66"/>
  <c r="E24" i="66"/>
  <c r="D24" i="66"/>
  <c r="C24" i="66"/>
</calcChain>
</file>

<file path=xl/sharedStrings.xml><?xml version="1.0" encoding="utf-8"?>
<sst xmlns="http://schemas.openxmlformats.org/spreadsheetml/2006/main" count="122" uniqueCount="65">
  <si>
    <t>*Število zadev v blokadah pomeni število posamičnih zadev, ki se nanašajo na neporavnane obveznosti.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</si>
  <si>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</si>
  <si>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</si>
  <si>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</si>
  <si>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</si>
  <si>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</si>
  <si>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</si>
  <si>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</si>
  <si>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</si>
  <si>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</si>
  <si>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</si>
  <si>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</si>
  <si>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</si>
  <si>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</si>
  <si>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</si>
  <si>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</si>
  <si>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</si>
  <si>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</si>
  <si>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</si>
  <si>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</si>
  <si>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GRADBENIŠTVO</t>
  </si>
  <si>
    <t>FINANČNE IN ZAVAROVALNIŠKE DEJ.</t>
  </si>
  <si>
    <t>DRUGE RAZNOVRSTNE POSLOVNE DEJ.</t>
  </si>
  <si>
    <t>IZOBRAŽEVANJE</t>
  </si>
  <si>
    <t>ZDRAVSTVO IN SOCIALNO VARSTVO</t>
  </si>
  <si>
    <t>DRUGE DEJAVNOSTI</t>
  </si>
  <si>
    <t>PREDELOVALNE DEJAVNOSTI</t>
  </si>
  <si>
    <t>Področje dejavnosti</t>
  </si>
  <si>
    <t>SKUPAJ</t>
  </si>
  <si>
    <t>-</t>
  </si>
  <si>
    <t>Vir podatkov: evidenca o dospelih neporavnanih obveznostih poslovnih subjektov pri ponudnikih plačilnih storitev.</t>
  </si>
  <si>
    <t>( v 000)</t>
  </si>
  <si>
    <t>Delež v %</t>
  </si>
  <si>
    <t>Število zadev v blokadah*</t>
  </si>
  <si>
    <t>SKUPAJ: Povprečni dnevni znesek dospelih neporavnanih obveznosti</t>
  </si>
  <si>
    <t>Od tega: sodni sklepi o izvršbi</t>
  </si>
  <si>
    <t>Od tega: davčni dolg in stroški davčne izvršbe</t>
  </si>
  <si>
    <t>Od tega: zakonite preživnine, odškodnine za škodo….</t>
  </si>
  <si>
    <t>Od tega: izvršnice</t>
  </si>
  <si>
    <t>Število subjektov</t>
  </si>
  <si>
    <t>Delež subjektov v %</t>
  </si>
  <si>
    <t>Delež blokad v %</t>
  </si>
  <si>
    <t>Delež sodnih sklepov v %</t>
  </si>
  <si>
    <t>Delež davčnega dolga v %</t>
  </si>
  <si>
    <t>Delež preživnin in odškodnin v %</t>
  </si>
  <si>
    <t>Delež izvršnic v %</t>
  </si>
  <si>
    <t>Šifra</t>
  </si>
  <si>
    <t>T</t>
  </si>
  <si>
    <t>Pravne osebe z dospelimi neporavnanimi obveznostmi nad 5 dni neprekinjeno po področjih dejavnosti - januar 2025</t>
  </si>
  <si>
    <t>Metodološko pojasnilo: Evidenca vsebuje le neporavnane obveznosti iz naslova sodnih sklepov o izvršbi, iz naslova davčnega dolga in stroškov davčne izvršbe ter iz naslova zakonite preživnine, odškodnine za škodo, nastalo zaradi prizadetega</t>
  </si>
  <si>
    <t xml:space="preserve">neporavnanih obveznosti iz naslova neplačanih računov med upniki in dolžniki. </t>
  </si>
  <si>
    <t xml:space="preserve">zdravja, odškodnine zaradi izgube delovne zmožnosti ali odškodnine zaradi smrti preživljavca, od 29.12.2012 dalje pa tudi dospele neporavnane obveznosti iz naslova izvršnice do uvedbe postopkov zaradi insolventnosti, ne pa tudi ostalih </t>
  </si>
  <si>
    <t>KMETIJSTVO IN LOV, GOZDARSTVO, RIBIŠTVO</t>
  </si>
  <si>
    <t>RUDARSTVO</t>
  </si>
  <si>
    <t>TRGOVINA</t>
  </si>
  <si>
    <t>PREVOZ IN SKLADIŠČENJE</t>
  </si>
  <si>
    <t>NASTANITVENE IN GOSTINSKE DEJAVNOSTI</t>
  </si>
  <si>
    <t>ZALOŽ., RADIODIF.TER PROD.IN DISTR.VSEBIN</t>
  </si>
  <si>
    <t>POSLOVANJE Z NEPREMIČNINAMI</t>
  </si>
  <si>
    <t>STROKOVNE, ZNANSTVENE IN TEHNIČNE DEJ.</t>
  </si>
  <si>
    <t>JAVNA UPRAVA IN OBRAMBA,OBV.SOC.VARNOST</t>
  </si>
  <si>
    <t>KULTURNE, ŠPORTNE IN REKREACIJSKE DEJ.</t>
  </si>
  <si>
    <t>OSK. Z EL.ENERG., PLINOM, PARO IN HLAD.ZR.</t>
  </si>
  <si>
    <t>OSKR.Z VODO, RAV.Z ODPL., ODP., SAN.OKOLJA</t>
  </si>
  <si>
    <t>TELEK., RAČ.PR., SV., RAČ.INFR.IDR.INF.STR.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</si>
</sst>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333333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4472C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4" fillId="0" borderId="0"/>
    <xf numFmtId="0" fontId="6" fillId="2" borderId="0" applyNumberFormat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/>
    <xf numFmtId="0" fontId="9" fillId="0" borderId="0" xfId="0" applyFont="1"/>
    <xf numFmtId="0" fontId="0" fillId="0" borderId="0" xfId="0" applyAlignment="1">
      <alignment horizontal="center" vertical="center" wrapText="1"/>
    </xf>
    <xf numFmtId="164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left" wrapText="1"/>
    </xf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3" borderId="0" xfId="3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1" applyFont="1"/>
    <xf numFmtId="164" fontId="0" fillId="0" borderId="0" xfId="1" applyNumberFormat="1" applyFont="1" applyAlignment="1">
      <alignment horizontal="center"/>
    </xf>
    <xf numFmtId="3" fontId="0" fillId="0" borderId="0" xfId="0" quotePrefix="1" applyNumberFormat="1" applyAlignment="1">
      <alignment horizontal="center"/>
    </xf>
    <xf numFmtId="3" fontId="11" fillId="0" borderId="0" xfId="0" applyNumberFormat="1" applyFont="1"/>
    <xf numFmtId="164" fontId="11" fillId="0" borderId="0" xfId="0" applyNumberFormat="1" applyFont="1"/>
    <xf numFmtId="164" fontId="0" fillId="0" borderId="0" xfId="1" applyNumberFormat="1" applyFont="1" applyAlignment="1">
      <alignment horizontal="right"/>
    </xf>
    <xf numFmtId="3" fontId="0" fillId="0" borderId="0" xfId="1" applyNumberFormat="1" applyFont="1" applyAlignment="1">
      <alignment horizontal="center"/>
    </xf>
    <xf numFmtId="3" fontId="0" fillId="0" borderId="0" xfId="1" applyNumberFormat="1" applyFont="1" applyAlignment="1">
      <alignment horizontal="right"/>
    </xf>
  </cellXfs>
  <cellStyles count="4">
    <cellStyle name="Navadno" xfId="0" builtinId="0"/>
    <cellStyle name="Navadno 2" xfId="1" xr:uid="{00000000-0005-0000-0000-000001000000}"/>
    <cellStyle name="Navadno 3" xfId="2" xr:uid="{00000000-0005-0000-0000-000002000000}"/>
    <cellStyle name="Poudarek1" xfId="3" builtinId="29"/>
  </cellStyles>
  <dxfs count="16"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64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charset val="238"/>
        <scheme val="minor"/>
      </font>
      <fill>
        <patternFill patternType="solid">
          <fgColor indexed="64"/>
          <bgColor rgb="FF4472C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4472C4"/>
      <color rgb="FFC0C0C0"/>
      <color rgb="FF333333"/>
      <color rgb="FF646464"/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C80F1F9-C714-4000-9B8F-06687972F666}" name="Tabela135627891011121323456789101112142345678910111223" displayName="Tabela135627891011121323456789101112142345678910111223" ref="A3:P24" totalsRowShown="0" headerRowDxfId="15" headerRowCellStyle="Poudarek1">
  <tableColumns count="16">
    <tableColumn id="1" xr3:uid="{5CE0D680-F9DA-476E-858F-C90DB152E0CF}" name="Šifra" dataDxfId="14" dataCellStyle="Navadno 2"/>
    <tableColumn id="2" xr3:uid="{FEB7F26B-133B-4850-9271-C59AA76296C8}" name="Področje dejavnosti" dataDxfId="13" dataCellStyle="Navadno 2"/>
    <tableColumn id="3" xr3:uid="{3B970556-22D4-4DF3-BCBE-42E637AC92F6}" name="Število subjektov" dataDxfId="12" dataCellStyle="Navadno 2"/>
    <tableColumn id="4" xr3:uid="{02DB62C1-4D5A-4310-A469-93A5FB94FAA2}" name="Delež subjektov v %" dataDxfId="11" dataCellStyle="Navadno 2"/>
    <tableColumn id="5" xr3:uid="{6A34F9D3-8CFA-4DBB-9672-C174F5D94AE7}" name="Število zadev v blokadah*" dataCellStyle="Navadno 2"/>
    <tableColumn id="6" xr3:uid="{97CB2996-100A-44E5-AD4F-3D5238CA34A4}" name="Delež blokad v %" dataDxfId="10" dataCellStyle="Navadno 2"/>
    <tableColumn id="7" xr3:uid="{8FC70EE3-4D0F-4AFD-9F25-4BECF5F37CD2}" name="SKUPAJ: Povprečni dnevni znesek dospelih neporavnanih obveznosti" dataDxfId="9" dataCellStyle="Navadno 2"/>
    <tableColumn id="8" xr3:uid="{58B43B0F-486B-4F34-9A24-B51AFFA0B075}" name="Delež v %" dataDxfId="8" dataCellStyle="Navadno 2"/>
    <tableColumn id="9" xr3:uid="{E57AA579-DF6A-4985-9F0F-14CA39B39E1F}" name="Od tega: sodni sklepi o izvršbi" dataDxfId="7" dataCellStyle="Navadno 2"/>
    <tableColumn id="10" xr3:uid="{09AC9557-A8B0-4901-A58E-0832E0ECA0B0}" name="Delež sodnih sklepov v %" dataDxfId="6" dataCellStyle="Navadno 2"/>
    <tableColumn id="11" xr3:uid="{12717FC7-D473-4DEE-8F9D-BD29BE844447}" name="Od tega: davčni dolg in stroški davčne izvršbe" dataDxfId="5" dataCellStyle="Navadno 2"/>
    <tableColumn id="12" xr3:uid="{6785356B-62C5-4ED7-AAB6-8AC428A45C85}" name="Delež davčnega dolga v %" dataDxfId="4" dataCellStyle="Navadno 2"/>
    <tableColumn id="13" xr3:uid="{D070DA09-B43A-48C8-B764-B7F24B82EE31}" name="Od tega: zakonite preživnine, odškodnine za škodo…." dataDxfId="3" dataCellStyle="Navadno 2"/>
    <tableColumn id="14" xr3:uid="{347FB087-BB09-47B6-ADF8-91F6432465AD}" name="Delež preživnin in odškodnin v %" dataDxfId="2" dataCellStyle="Navadno 2"/>
    <tableColumn id="15" xr3:uid="{6503C47D-2A41-46C2-A52D-5086D8F8F3EB}" name="Od tega: izvršnice" dataDxfId="1" dataCellStyle="Navadno 2"/>
    <tableColumn id="16" xr3:uid="{0629532A-B81F-4413-8A17-11DB57BAD23D}" name="Delež izvršnic v %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60C27-66B6-44C4-8A59-29A90A91EEF6}">
  <dimension ref="A1:Q30"/>
  <sheetViews>
    <sheetView tabSelected="1" view="pageLayout" zoomScaleNormal="110" workbookViewId="0">
      <selection activeCell="A33" sqref="A33"/>
    </sheetView>
  </sheetViews>
  <sheetFormatPr defaultColWidth="2.7109375" defaultRowHeight="15" x14ac:dyDescent="0.25"/>
  <cols>
    <col min="1" max="1" width="6.28515625" customWidth="1"/>
    <col min="2" max="2" width="41.7109375" customWidth="1"/>
    <col min="3" max="3" width="9.42578125" customWidth="1"/>
    <col min="4" max="6" width="10" customWidth="1"/>
    <col min="7" max="7" width="15.7109375" customWidth="1"/>
    <col min="8" max="12" width="10" customWidth="1"/>
    <col min="13" max="13" width="13.140625" customWidth="1"/>
    <col min="14" max="14" width="12.28515625" customWidth="1"/>
    <col min="15" max="16" width="10" customWidth="1"/>
  </cols>
  <sheetData>
    <row r="1" spans="1:17" ht="15.75" customHeight="1" x14ac:dyDescent="0.25">
      <c r="A1" s="17" t="s">
        <v>48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5.75" customHeight="1" x14ac:dyDescent="0.25">
      <c r="B2" s="16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5" t="s">
        <v>31</v>
      </c>
      <c r="Q2" s="13"/>
    </row>
    <row r="3" spans="1:17" s="7" customFormat="1" ht="90" x14ac:dyDescent="0.25">
      <c r="A3" s="18" t="s">
        <v>46</v>
      </c>
      <c r="B3" s="19" t="s">
        <v>27</v>
      </c>
      <c r="C3" s="20" t="s">
        <v>39</v>
      </c>
      <c r="D3" s="20" t="s">
        <v>40</v>
      </c>
      <c r="E3" s="20" t="s">
        <v>33</v>
      </c>
      <c r="F3" s="20" t="s">
        <v>41</v>
      </c>
      <c r="G3" s="20" t="s">
        <v>34</v>
      </c>
      <c r="H3" s="20" t="s">
        <v>32</v>
      </c>
      <c r="I3" s="20" t="s">
        <v>35</v>
      </c>
      <c r="J3" s="20" t="s">
        <v>42</v>
      </c>
      <c r="K3" s="20" t="s">
        <v>36</v>
      </c>
      <c r="L3" s="20" t="s">
        <v>43</v>
      </c>
      <c r="M3" s="20" t="s">
        <v>37</v>
      </c>
      <c r="N3" s="20" t="s">
        <v>44</v>
      </c>
      <c r="O3" s="20" t="s">
        <v>38</v>
      </c>
      <c r="P3" s="20" t="s">
        <v>45</v>
      </c>
    </row>
    <row r="4" spans="1:17" s="1" customFormat="1" x14ac:dyDescent="0.25">
      <c r="A4" s="21" t="s">
        <v>1</v>
      </c>
      <c r="B4" s="6" t="s">
        <v>52</v>
      </c>
      <c r="C4" s="9">
        <v>19</v>
      </c>
      <c r="D4" s="8">
        <v>0.7624398073836276</v>
      </c>
      <c r="E4" s="9">
        <v>134</v>
      </c>
      <c r="F4" s="8">
        <v>0.86201350916693464</v>
      </c>
      <c r="G4" s="9">
        <v>668.61722999999995</v>
      </c>
      <c r="H4" s="8">
        <v>0.59260652860099761</v>
      </c>
      <c r="I4" s="9">
        <v>526.06358</v>
      </c>
      <c r="J4" s="8">
        <v>0.91067522669149004</v>
      </c>
      <c r="K4" s="9">
        <v>142.55365</v>
      </c>
      <c r="L4" s="8">
        <v>0.2676182689601595</v>
      </c>
      <c r="M4" s="10" t="s">
        <v>29</v>
      </c>
      <c r="N4" s="11" t="s">
        <v>29</v>
      </c>
      <c r="O4" s="10" t="s">
        <v>29</v>
      </c>
      <c r="P4" s="11" t="s">
        <v>29</v>
      </c>
    </row>
    <row r="5" spans="1:17" s="2" customFormat="1" x14ac:dyDescent="0.25">
      <c r="A5" s="6" t="s">
        <v>2</v>
      </c>
      <c r="B5" s="6" t="s">
        <v>53</v>
      </c>
      <c r="C5" s="9">
        <v>3</v>
      </c>
      <c r="D5" s="8">
        <v>0.1203852327447833</v>
      </c>
      <c r="E5" s="9">
        <v>9</v>
      </c>
      <c r="F5" s="8">
        <v>5.7896429720167251E-2</v>
      </c>
      <c r="G5" s="9">
        <v>176.19140999999999</v>
      </c>
      <c r="H5" s="8">
        <v>0.15616136582273704</v>
      </c>
      <c r="I5" s="14">
        <v>131.65644</v>
      </c>
      <c r="J5" s="15">
        <v>0.22791210587586119</v>
      </c>
      <c r="K5" s="9">
        <v>44.534970000000001</v>
      </c>
      <c r="L5" s="8">
        <v>8.3606218287589518E-2</v>
      </c>
      <c r="M5" s="10" t="s">
        <v>29</v>
      </c>
      <c r="N5" s="11" t="s">
        <v>29</v>
      </c>
      <c r="O5" s="10" t="s">
        <v>29</v>
      </c>
      <c r="P5" s="11" t="s">
        <v>29</v>
      </c>
    </row>
    <row r="6" spans="1:17" s="2" customFormat="1" x14ac:dyDescent="0.25">
      <c r="A6" s="6" t="s">
        <v>3</v>
      </c>
      <c r="B6" s="6" t="s">
        <v>26</v>
      </c>
      <c r="C6" s="9">
        <v>290</v>
      </c>
      <c r="D6" s="8">
        <v>11.637239165329053</v>
      </c>
      <c r="E6" s="9">
        <v>1767</v>
      </c>
      <c r="F6" s="8">
        <v>11.366999035059505</v>
      </c>
      <c r="G6" s="9">
        <v>13452.962210000007</v>
      </c>
      <c r="H6" s="8">
        <v>11.923583295435732</v>
      </c>
      <c r="I6" s="9">
        <v>6804.386999999997</v>
      </c>
      <c r="J6" s="8">
        <v>11.779159229615601</v>
      </c>
      <c r="K6" s="9">
        <v>6354.9407600000004</v>
      </c>
      <c r="L6" s="8">
        <v>11.930232902037657</v>
      </c>
      <c r="M6" s="10" t="s">
        <v>29</v>
      </c>
      <c r="N6" s="11" t="s">
        <v>29</v>
      </c>
      <c r="O6" s="9">
        <v>293.63446999999996</v>
      </c>
      <c r="P6" s="8">
        <v>16.427805086139536</v>
      </c>
    </row>
    <row r="7" spans="1:17" s="2" customFormat="1" x14ac:dyDescent="0.25">
      <c r="A7" s="6" t="s">
        <v>4</v>
      </c>
      <c r="B7" s="6" t="s">
        <v>62</v>
      </c>
      <c r="C7" s="9">
        <v>18</v>
      </c>
      <c r="D7" s="8">
        <v>0.7223113964686998</v>
      </c>
      <c r="E7" s="9">
        <v>109</v>
      </c>
      <c r="F7" s="8">
        <v>0.70119009327758119</v>
      </c>
      <c r="G7" s="9">
        <v>3044.2412999999997</v>
      </c>
      <c r="H7" s="8">
        <v>2.6981615011877396</v>
      </c>
      <c r="I7" s="9">
        <v>2978.6891800000003</v>
      </c>
      <c r="J7" s="8">
        <v>5.1564460026675656</v>
      </c>
      <c r="K7" s="9">
        <v>54.328410000000005</v>
      </c>
      <c r="L7" s="8">
        <v>0.10199160133435951</v>
      </c>
      <c r="M7" s="10" t="s">
        <v>29</v>
      </c>
      <c r="N7" s="11" t="s">
        <v>29</v>
      </c>
      <c r="O7" s="14">
        <v>11.223709999999999</v>
      </c>
      <c r="P7" s="15">
        <v>0.62792668797827167</v>
      </c>
    </row>
    <row r="8" spans="1:17" s="2" customFormat="1" x14ac:dyDescent="0.25">
      <c r="A8" s="6" t="s">
        <v>5</v>
      </c>
      <c r="B8" s="6" t="s">
        <v>63</v>
      </c>
      <c r="C8" s="9">
        <v>8</v>
      </c>
      <c r="D8" s="8">
        <v>0.32102728731942215</v>
      </c>
      <c r="E8" s="9">
        <v>14</v>
      </c>
      <c r="F8" s="8">
        <v>9.0061112898037948E-2</v>
      </c>
      <c r="G8" s="9">
        <v>52.276040000000009</v>
      </c>
      <c r="H8" s="8">
        <v>4.6333120361566074E-2</v>
      </c>
      <c r="I8" s="9">
        <v>17.070709999999998</v>
      </c>
      <c r="J8" s="8">
        <v>2.955131906115737E-2</v>
      </c>
      <c r="K8" s="9">
        <v>35.205329999999996</v>
      </c>
      <c r="L8" s="8">
        <v>6.6091534469802565E-2</v>
      </c>
      <c r="M8" s="10" t="s">
        <v>29</v>
      </c>
      <c r="N8" s="11" t="s">
        <v>29</v>
      </c>
      <c r="O8" s="10" t="s">
        <v>29</v>
      </c>
      <c r="P8" s="11" t="s">
        <v>29</v>
      </c>
    </row>
    <row r="9" spans="1:17" s="2" customFormat="1" x14ac:dyDescent="0.25">
      <c r="A9" s="6" t="s">
        <v>6</v>
      </c>
      <c r="B9" s="6" t="s">
        <v>20</v>
      </c>
      <c r="C9" s="9">
        <v>503</v>
      </c>
      <c r="D9" s="8">
        <v>20.184590690208669</v>
      </c>
      <c r="E9" s="9">
        <v>2817</v>
      </c>
      <c r="F9" s="8">
        <v>18.121582502412352</v>
      </c>
      <c r="G9" s="9">
        <v>22957.287469999985</v>
      </c>
      <c r="H9" s="8">
        <v>20.347424241059226</v>
      </c>
      <c r="I9" s="9">
        <v>11335.024539999999</v>
      </c>
      <c r="J9" s="8">
        <v>19.622202400930515</v>
      </c>
      <c r="K9" s="9">
        <v>10622.24937</v>
      </c>
      <c r="L9" s="8">
        <v>19.941320259863879</v>
      </c>
      <c r="M9" s="10" t="s">
        <v>29</v>
      </c>
      <c r="N9" s="11" t="s">
        <v>29</v>
      </c>
      <c r="O9" s="9">
        <v>1000.0135700000001</v>
      </c>
      <c r="P9" s="8">
        <v>55.947205419903725</v>
      </c>
    </row>
    <row r="10" spans="1:17" s="2" customFormat="1" x14ac:dyDescent="0.25">
      <c r="A10" s="6" t="s">
        <v>7</v>
      </c>
      <c r="B10" s="6" t="s">
        <v>54</v>
      </c>
      <c r="C10" s="9">
        <v>373</v>
      </c>
      <c r="D10" s="8">
        <v>14.967897271268058</v>
      </c>
      <c r="E10" s="9">
        <v>2809</v>
      </c>
      <c r="F10" s="8">
        <v>18.070119009327758</v>
      </c>
      <c r="G10" s="9">
        <v>20986.721090000006</v>
      </c>
      <c r="H10" s="8">
        <v>18.600878610116357</v>
      </c>
      <c r="I10" s="9">
        <v>8679.6292300000023</v>
      </c>
      <c r="J10" s="8">
        <v>15.025414450147521</v>
      </c>
      <c r="K10" s="9">
        <v>12246.211880000004</v>
      </c>
      <c r="L10" s="8">
        <v>22.990011302025177</v>
      </c>
      <c r="M10" s="14">
        <v>5.2261000000000006</v>
      </c>
      <c r="N10" s="8">
        <v>100</v>
      </c>
      <c r="O10" s="9">
        <v>55.653909999999996</v>
      </c>
      <c r="P10" s="8">
        <v>3.1136384831166182</v>
      </c>
    </row>
    <row r="11" spans="1:17" s="2" customFormat="1" x14ac:dyDescent="0.25">
      <c r="A11" s="6" t="s">
        <v>8</v>
      </c>
      <c r="B11" s="6" t="s">
        <v>55</v>
      </c>
      <c r="C11" s="9">
        <v>209</v>
      </c>
      <c r="D11" s="8">
        <v>8.386837881219904</v>
      </c>
      <c r="E11" s="9">
        <v>1639</v>
      </c>
      <c r="F11" s="8">
        <v>10.543583145706014</v>
      </c>
      <c r="G11" s="9">
        <v>5889.5851399999992</v>
      </c>
      <c r="H11" s="8">
        <v>5.2200368882438468</v>
      </c>
      <c r="I11" s="9">
        <v>3064.0184199999994</v>
      </c>
      <c r="J11" s="8">
        <v>5.3041605146290509</v>
      </c>
      <c r="K11" s="9">
        <v>2644.14696</v>
      </c>
      <c r="L11" s="8">
        <v>4.9638997830744289</v>
      </c>
      <c r="M11" s="24" t="s">
        <v>29</v>
      </c>
      <c r="N11" s="11" t="s">
        <v>29</v>
      </c>
      <c r="O11" s="9">
        <v>181.41974999999999</v>
      </c>
      <c r="P11" s="8">
        <v>10.149790287823372</v>
      </c>
    </row>
    <row r="12" spans="1:17" s="2" customFormat="1" x14ac:dyDescent="0.25">
      <c r="A12" s="6" t="s">
        <v>9</v>
      </c>
      <c r="B12" s="6" t="s">
        <v>56</v>
      </c>
      <c r="C12" s="9">
        <v>248</v>
      </c>
      <c r="D12" s="8">
        <v>9.9518459069020864</v>
      </c>
      <c r="E12" s="9">
        <v>1876</v>
      </c>
      <c r="F12" s="8">
        <v>12.068189128337085</v>
      </c>
      <c r="G12" s="9">
        <v>6246.8818899999969</v>
      </c>
      <c r="H12" s="8">
        <v>5.5367149174623238</v>
      </c>
      <c r="I12" s="9">
        <v>3671.6402600000024</v>
      </c>
      <c r="J12" s="8">
        <v>6.3560222627559657</v>
      </c>
      <c r="K12" s="9">
        <v>2517.6789399999993</v>
      </c>
      <c r="L12" s="8">
        <v>4.7264793270480912</v>
      </c>
      <c r="M12" s="10" t="s">
        <v>29</v>
      </c>
      <c r="N12" s="11" t="s">
        <v>29</v>
      </c>
      <c r="O12" s="14">
        <v>57.562769999999993</v>
      </c>
      <c r="P12" s="15">
        <v>3.2204324164607798</v>
      </c>
    </row>
    <row r="13" spans="1:17" s="2" customFormat="1" x14ac:dyDescent="0.25">
      <c r="A13" s="6" t="s">
        <v>10</v>
      </c>
      <c r="B13" s="6" t="s">
        <v>57</v>
      </c>
      <c r="C13" s="9">
        <v>25</v>
      </c>
      <c r="D13" s="8">
        <v>1.0032102728731942</v>
      </c>
      <c r="E13" s="9">
        <v>115</v>
      </c>
      <c r="F13" s="8">
        <v>0.73978771309102609</v>
      </c>
      <c r="G13" s="9">
        <v>551.24211999999989</v>
      </c>
      <c r="H13" s="8">
        <v>0.48857502393687119</v>
      </c>
      <c r="I13" s="9">
        <v>465.90937999999994</v>
      </c>
      <c r="J13" s="8">
        <v>0.80654154056662031</v>
      </c>
      <c r="K13" s="9">
        <v>85.332729999999998</v>
      </c>
      <c r="L13" s="8">
        <v>0.16019651189741316</v>
      </c>
      <c r="M13" s="10" t="s">
        <v>29</v>
      </c>
      <c r="N13" s="11" t="s">
        <v>29</v>
      </c>
      <c r="O13" s="10" t="s">
        <v>29</v>
      </c>
      <c r="P13" s="11" t="s">
        <v>29</v>
      </c>
    </row>
    <row r="14" spans="1:17" s="2" customFormat="1" x14ac:dyDescent="0.25">
      <c r="A14" s="6" t="s">
        <v>11</v>
      </c>
      <c r="B14" s="6" t="s">
        <v>64</v>
      </c>
      <c r="C14" s="9">
        <v>39</v>
      </c>
      <c r="D14" s="8">
        <v>1.5650080256821832</v>
      </c>
      <c r="E14" s="9">
        <v>133</v>
      </c>
      <c r="F14" s="8">
        <v>0.85558057253136055</v>
      </c>
      <c r="G14" s="9">
        <v>406.79358000000008</v>
      </c>
      <c r="H14" s="8">
        <v>0.3605478897110867</v>
      </c>
      <c r="I14" s="9">
        <v>146.76676999999995</v>
      </c>
      <c r="J14" s="8">
        <v>0.2540697866606309</v>
      </c>
      <c r="K14" s="9">
        <v>205.79035000000005</v>
      </c>
      <c r="L14" s="8">
        <v>0.38633354695376354</v>
      </c>
      <c r="M14" s="10" t="s">
        <v>29</v>
      </c>
      <c r="N14" s="11" t="s">
        <v>29</v>
      </c>
      <c r="O14" s="14">
        <v>54.236470000000004</v>
      </c>
      <c r="P14" s="15">
        <v>3.0343377523771462</v>
      </c>
    </row>
    <row r="15" spans="1:17" s="2" customFormat="1" x14ac:dyDescent="0.25">
      <c r="A15" s="6" t="s">
        <v>12</v>
      </c>
      <c r="B15" s="6" t="s">
        <v>21</v>
      </c>
      <c r="C15" s="9">
        <v>26</v>
      </c>
      <c r="D15" s="8">
        <v>1.043338683788122</v>
      </c>
      <c r="E15" s="9">
        <v>68</v>
      </c>
      <c r="F15" s="8">
        <v>0.43743969121904153</v>
      </c>
      <c r="G15" s="9">
        <v>344.90125999999987</v>
      </c>
      <c r="H15" s="8">
        <v>0.3056917010629685</v>
      </c>
      <c r="I15" s="9">
        <v>235.88821000000002</v>
      </c>
      <c r="J15" s="8">
        <v>0.40834902335493328</v>
      </c>
      <c r="K15" s="9">
        <v>109.01304999999999</v>
      </c>
      <c r="L15" s="8">
        <v>0.20465195899976824</v>
      </c>
      <c r="M15" s="10" t="s">
        <v>29</v>
      </c>
      <c r="N15" s="11" t="s">
        <v>29</v>
      </c>
      <c r="O15" s="10" t="s">
        <v>29</v>
      </c>
      <c r="P15" s="11" t="s">
        <v>29</v>
      </c>
      <c r="Q15" s="3"/>
    </row>
    <row r="16" spans="1:17" s="2" customFormat="1" x14ac:dyDescent="0.25">
      <c r="A16" s="6" t="s">
        <v>13</v>
      </c>
      <c r="B16" s="6" t="s">
        <v>58</v>
      </c>
      <c r="C16" s="9">
        <v>83</v>
      </c>
      <c r="D16" s="8">
        <v>3.3306581059390048</v>
      </c>
      <c r="E16" s="9">
        <v>797</v>
      </c>
      <c r="F16" s="8">
        <v>5.1270504985525891</v>
      </c>
      <c r="G16" s="9">
        <v>4556.8559900000009</v>
      </c>
      <c r="H16" s="8">
        <v>4.0388169619388412</v>
      </c>
      <c r="I16" s="9">
        <v>2860.748540000001</v>
      </c>
      <c r="J16" s="8">
        <v>4.95227748929483</v>
      </c>
      <c r="K16" s="9">
        <v>1676.3837200000005</v>
      </c>
      <c r="L16" s="8">
        <v>3.1471022261400727</v>
      </c>
      <c r="M16" s="10" t="s">
        <v>29</v>
      </c>
      <c r="N16" s="11" t="s">
        <v>29</v>
      </c>
      <c r="O16" s="9">
        <v>19.723749999999999</v>
      </c>
      <c r="P16" s="8">
        <v>1.1034737187624624</v>
      </c>
    </row>
    <row r="17" spans="1:16" s="2" customFormat="1" x14ac:dyDescent="0.25">
      <c r="A17" s="6" t="s">
        <v>14</v>
      </c>
      <c r="B17" s="6" t="s">
        <v>59</v>
      </c>
      <c r="C17" s="9">
        <v>278</v>
      </c>
      <c r="D17" s="8">
        <v>11.15569823434992</v>
      </c>
      <c r="E17" s="9">
        <v>1640</v>
      </c>
      <c r="F17" s="8">
        <v>10.550016082341589</v>
      </c>
      <c r="G17" s="9">
        <v>17945.626659999994</v>
      </c>
      <c r="H17" s="8">
        <v>15.905506231946958</v>
      </c>
      <c r="I17" s="9">
        <v>12327.32154999999</v>
      </c>
      <c r="J17" s="8">
        <v>21.339980135186572</v>
      </c>
      <c r="K17" s="9">
        <v>5511.8328699999965</v>
      </c>
      <c r="L17" s="8">
        <v>10.34745284646943</v>
      </c>
      <c r="M17" s="10" t="s">
        <v>29</v>
      </c>
      <c r="N17" s="11" t="s">
        <v>29</v>
      </c>
      <c r="O17" s="14">
        <v>106.47225000000002</v>
      </c>
      <c r="P17" s="15">
        <v>5.9567440092531401</v>
      </c>
    </row>
    <row r="18" spans="1:16" s="2" customFormat="1" x14ac:dyDescent="0.25">
      <c r="A18" s="6" t="s">
        <v>15</v>
      </c>
      <c r="B18" s="6" t="s">
        <v>22</v>
      </c>
      <c r="C18" s="9">
        <v>98</v>
      </c>
      <c r="D18" s="8">
        <v>3.9325842696629212</v>
      </c>
      <c r="E18" s="9">
        <v>393</v>
      </c>
      <c r="F18" s="8">
        <v>2.5281440977806371</v>
      </c>
      <c r="G18" s="9">
        <v>2468.5869600000001</v>
      </c>
      <c r="H18" s="8">
        <v>2.1879495222031444</v>
      </c>
      <c r="I18" s="9">
        <v>1035.51701</v>
      </c>
      <c r="J18" s="8">
        <v>1.7925964154839307</v>
      </c>
      <c r="K18" s="14">
        <v>1425.5869799999994</v>
      </c>
      <c r="L18" s="15">
        <v>2.6762774565206948</v>
      </c>
      <c r="M18" s="10" t="s">
        <v>29</v>
      </c>
      <c r="N18" s="11" t="s">
        <v>29</v>
      </c>
      <c r="O18" s="14">
        <v>7.4829799999999995</v>
      </c>
      <c r="P18" s="15">
        <v>0.4186461381849359</v>
      </c>
    </row>
    <row r="19" spans="1:16" s="2" customFormat="1" x14ac:dyDescent="0.25">
      <c r="A19" s="6" t="s">
        <v>16</v>
      </c>
      <c r="B19" s="6" t="s">
        <v>60</v>
      </c>
      <c r="C19" s="9">
        <v>3</v>
      </c>
      <c r="D19" s="8">
        <v>0.1203852327447833</v>
      </c>
      <c r="E19" s="9">
        <v>54</v>
      </c>
      <c r="F19" s="8">
        <v>0.34737857832100355</v>
      </c>
      <c r="G19" s="9">
        <v>8977.2085400000014</v>
      </c>
      <c r="H19" s="8">
        <v>7.9566486634163338</v>
      </c>
      <c r="I19" s="9">
        <v>1302.9118600000002</v>
      </c>
      <c r="J19" s="8">
        <v>2.2554869764307406</v>
      </c>
      <c r="K19" s="9">
        <v>7674.2966800000004</v>
      </c>
      <c r="L19" s="8">
        <v>14.407081074306404</v>
      </c>
      <c r="M19" s="10" t="s">
        <v>29</v>
      </c>
      <c r="N19" s="11" t="s">
        <v>29</v>
      </c>
      <c r="O19" s="10" t="s">
        <v>29</v>
      </c>
      <c r="P19" s="11" t="s">
        <v>29</v>
      </c>
    </row>
    <row r="20" spans="1:16" s="2" customFormat="1" x14ac:dyDescent="0.25">
      <c r="A20" s="6" t="s">
        <v>17</v>
      </c>
      <c r="B20" s="6" t="s">
        <v>23</v>
      </c>
      <c r="C20" s="9">
        <v>38</v>
      </c>
      <c r="D20" s="8">
        <v>1.5248796147672552</v>
      </c>
      <c r="E20" s="9">
        <v>102</v>
      </c>
      <c r="F20" s="8">
        <v>0.65615953682856221</v>
      </c>
      <c r="G20" s="9">
        <v>125.11319999999996</v>
      </c>
      <c r="H20" s="8">
        <v>0.11088990203582148</v>
      </c>
      <c r="I20" s="9">
        <v>34.426130000000001</v>
      </c>
      <c r="J20" s="8">
        <v>5.9595503155456434E-2</v>
      </c>
      <c r="K20" s="9">
        <v>90.687069999999977</v>
      </c>
      <c r="L20" s="8">
        <v>0.17024830083599266</v>
      </c>
      <c r="M20" s="10" t="s">
        <v>29</v>
      </c>
      <c r="N20" s="11" t="s">
        <v>29</v>
      </c>
      <c r="O20" s="10" t="s">
        <v>29</v>
      </c>
      <c r="P20" s="11" t="s">
        <v>29</v>
      </c>
    </row>
    <row r="21" spans="1:16" s="2" customFormat="1" x14ac:dyDescent="0.25">
      <c r="A21" s="6" t="s">
        <v>18</v>
      </c>
      <c r="B21" s="6" t="s">
        <v>24</v>
      </c>
      <c r="C21" s="9">
        <v>19</v>
      </c>
      <c r="D21" s="8">
        <v>0.7624398073836276</v>
      </c>
      <c r="E21" s="9">
        <v>151</v>
      </c>
      <c r="F21" s="8">
        <v>0.97137343197169512</v>
      </c>
      <c r="G21" s="9">
        <v>1016.26595</v>
      </c>
      <c r="H21" s="8">
        <v>0.90073334898189072</v>
      </c>
      <c r="I21" s="9">
        <v>686.07819999999992</v>
      </c>
      <c r="J21" s="8">
        <v>1.1876785317719381</v>
      </c>
      <c r="K21" s="9">
        <v>330.18774999999999</v>
      </c>
      <c r="L21" s="8">
        <v>0.61986679461977923</v>
      </c>
      <c r="M21" s="10" t="s">
        <v>29</v>
      </c>
      <c r="N21" s="11" t="s">
        <v>29</v>
      </c>
      <c r="O21" s="10" t="s">
        <v>29</v>
      </c>
      <c r="P21" s="11" t="s">
        <v>29</v>
      </c>
    </row>
    <row r="22" spans="1:16" s="2" customFormat="1" x14ac:dyDescent="0.25">
      <c r="A22" s="6" t="s">
        <v>19</v>
      </c>
      <c r="B22" s="6" t="s">
        <v>61</v>
      </c>
      <c r="C22" s="9">
        <v>73</v>
      </c>
      <c r="D22" s="8">
        <v>2.9293739967897272</v>
      </c>
      <c r="E22" s="9">
        <v>182</v>
      </c>
      <c r="F22" s="8">
        <v>1.1707944676744935</v>
      </c>
      <c r="G22" s="9">
        <v>1813.3357500000002</v>
      </c>
      <c r="H22" s="8">
        <v>1.6071895185764007</v>
      </c>
      <c r="I22" s="9">
        <v>757.77002000000016</v>
      </c>
      <c r="J22" s="8">
        <v>1.3117851358261963</v>
      </c>
      <c r="K22" s="9">
        <v>1055.5657299999998</v>
      </c>
      <c r="L22" s="8">
        <v>1.9816305891590082</v>
      </c>
      <c r="M22" s="10" t="s">
        <v>29</v>
      </c>
      <c r="N22" s="11" t="s">
        <v>29</v>
      </c>
      <c r="O22" s="10" t="s">
        <v>29</v>
      </c>
      <c r="P22" s="11" t="s">
        <v>29</v>
      </c>
    </row>
    <row r="23" spans="1:16" s="2" customFormat="1" x14ac:dyDescent="0.25">
      <c r="A23" s="22" t="s">
        <v>47</v>
      </c>
      <c r="B23" s="22" t="s">
        <v>25</v>
      </c>
      <c r="C23" s="29">
        <v>139</v>
      </c>
      <c r="D23" s="27">
        <v>5.57784911717496</v>
      </c>
      <c r="E23" s="29">
        <v>736</v>
      </c>
      <c r="F23" s="27">
        <v>4.7346413637825666</v>
      </c>
      <c r="G23" s="29">
        <v>1145.8104300000002</v>
      </c>
      <c r="H23" s="27">
        <v>1.0155507678991709</v>
      </c>
      <c r="I23" s="29">
        <v>704.80454999999995</v>
      </c>
      <c r="J23" s="27">
        <v>1.2200959498934401</v>
      </c>
      <c r="K23" s="29">
        <v>441.00590000000022</v>
      </c>
      <c r="L23" s="27">
        <v>0.82790749699651511</v>
      </c>
      <c r="M23" s="28" t="s">
        <v>29</v>
      </c>
      <c r="N23" s="23" t="s">
        <v>29</v>
      </c>
      <c r="O23" s="28" t="s">
        <v>29</v>
      </c>
      <c r="P23" s="23" t="s">
        <v>29</v>
      </c>
    </row>
    <row r="24" spans="1:16" s="2" customFormat="1" ht="15" customHeight="1" x14ac:dyDescent="0.25">
      <c r="A24" s="12" t="s">
        <v>28</v>
      </c>
      <c r="B24" s="12"/>
      <c r="C24" s="25">
        <f>SUM(C4:C23)</f>
        <v>2492</v>
      </c>
      <c r="D24" s="26">
        <f>SUM(D4:D23)</f>
        <v>100.00000000000001</v>
      </c>
      <c r="E24" s="25">
        <f>SUM(E4:E23)</f>
        <v>15545</v>
      </c>
      <c r="F24" s="26">
        <f>SUM(F4:F23)</f>
        <v>100.00000000000003</v>
      </c>
      <c r="G24" s="25">
        <f t="shared" ref="G24:L24" si="0">SUM(G4:G23)</f>
        <v>112826.50421999997</v>
      </c>
      <c r="H24" s="26">
        <f t="shared" si="0"/>
        <v>100.00000000000001</v>
      </c>
      <c r="I24" s="25">
        <f t="shared" si="0"/>
        <v>57766.321579999982</v>
      </c>
      <c r="J24" s="26">
        <f t="shared" si="0"/>
        <v>100.00000000000001</v>
      </c>
      <c r="K24" s="25">
        <f>SUM(K4:K23)</f>
        <v>53267.533100000008</v>
      </c>
      <c r="L24" s="26">
        <f t="shared" si="0"/>
        <v>100</v>
      </c>
      <c r="M24" s="25">
        <f>SUM(M4:M22)</f>
        <v>5.2261000000000006</v>
      </c>
      <c r="N24" s="26">
        <f>SUM(N4:N23)</f>
        <v>100</v>
      </c>
      <c r="O24" s="25">
        <f>SUM(O4:O23)</f>
        <v>1787.4236300000002</v>
      </c>
      <c r="P24" s="26">
        <f>SUM(P4:P22)</f>
        <v>99.999999999999986</v>
      </c>
    </row>
    <row r="25" spans="1:16" ht="33.75" customHeight="1" x14ac:dyDescent="0.25">
      <c r="A25" s="4" t="s">
        <v>0</v>
      </c>
    </row>
    <row r="26" spans="1:16" x14ac:dyDescent="0.25">
      <c r="A26" t="s">
        <v>49</v>
      </c>
    </row>
    <row r="27" spans="1:16" x14ac:dyDescent="0.25">
      <c r="A27" t="s">
        <v>51</v>
      </c>
    </row>
    <row r="28" spans="1:16" x14ac:dyDescent="0.25">
      <c r="A28" t="s">
        <v>50</v>
      </c>
    </row>
    <row r="30" spans="1:16" x14ac:dyDescent="0.25">
      <c r="A30" s="4" t="s">
        <v>30</v>
      </c>
    </row>
  </sheetData>
  <conditionalFormatting sqref="B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{A98334BE-D145-4A38-8A24-E1C3991D08FC}</x14:id>
        </ext>
      </extLst>
    </cfRule>
  </conditionalFormatting>
  <pageMargins left="0.70866141732283472" right="0.70866141732283472" top="1.1811023622047245" bottom="0.74803149606299213" header="0.59055118110236227" footer="0.31496062992125984"/>
  <pageSetup paperSize="9" scale="65" orientation="landscape" cellComments="atEnd" r:id="rId1"/>
  <headerFooter>
    <oddHeader>&amp;L&amp;G</oddHeader>
    <oddFooter>&amp;F</oddFooter>
  </headerFooter>
  <legacyDrawingHF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8334BE-D145-4A38-8A24-E1C3991D08F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2016-02-10T14:59:43Z</dcterms:created>
  <dcterms:modified xsi:type="dcterms:W3CDTF">2025-02-14T10:55:29Z</dcterms:modified>
</cp:coreProperties>
</file>